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\Downloads\ЗАГРУЗКИ ВК\"/>
    </mc:Choice>
  </mc:AlternateContent>
  <xr:revisionPtr revIDLastSave="0" documentId="8_{0674D15E-6EB4-48E5-A4A7-6CCD7B89F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L208" i="1" l="1"/>
  <c r="L197" i="1"/>
  <c r="L187" i="1"/>
  <c r="L177" i="1"/>
  <c r="L167" i="1"/>
  <c r="L156" i="1"/>
  <c r="L136" i="1"/>
  <c r="L107" i="1"/>
  <c r="L97" i="1"/>
  <c r="L88" i="1"/>
  <c r="L67" i="1"/>
  <c r="L46" i="1"/>
  <c r="L35" i="1"/>
  <c r="L25" i="1"/>
  <c r="L14" i="1"/>
  <c r="A117" i="1"/>
  <c r="B209" i="1"/>
  <c r="A209" i="1"/>
  <c r="J208" i="1"/>
  <c r="I208" i="1"/>
  <c r="H208" i="1"/>
  <c r="G208" i="1"/>
  <c r="F208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G136" i="1"/>
  <c r="F136" i="1"/>
  <c r="B127" i="1"/>
  <c r="A127" i="1"/>
  <c r="J126" i="1"/>
  <c r="I126" i="1"/>
  <c r="H126" i="1"/>
  <c r="G126" i="1"/>
  <c r="F126" i="1"/>
  <c r="B117" i="1"/>
  <c r="J116" i="1"/>
  <c r="I116" i="1"/>
  <c r="I127" i="1" s="1"/>
  <c r="H116" i="1"/>
  <c r="H127" i="1" s="1"/>
  <c r="G116" i="1"/>
  <c r="F116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88" i="1"/>
  <c r="A88" i="1"/>
  <c r="J87" i="1"/>
  <c r="I87" i="1"/>
  <c r="H87" i="1"/>
  <c r="G87" i="1"/>
  <c r="F87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36" i="1"/>
  <c r="A36" i="1"/>
  <c r="J35" i="1"/>
  <c r="I35" i="1"/>
  <c r="H35" i="1"/>
  <c r="G35" i="1"/>
  <c r="F35" i="1"/>
  <c r="B26" i="1"/>
  <c r="A26" i="1"/>
  <c r="B15" i="1"/>
  <c r="A15" i="1"/>
  <c r="G25" i="1"/>
  <c r="H25" i="1"/>
  <c r="I25" i="1"/>
  <c r="J25" i="1"/>
  <c r="F25" i="1"/>
  <c r="H14" i="1"/>
  <c r="I14" i="1"/>
  <c r="J14" i="1"/>
  <c r="F14" i="1"/>
  <c r="G127" i="1" l="1"/>
  <c r="G47" i="1"/>
  <c r="H147" i="1"/>
  <c r="J147" i="1"/>
  <c r="H209" i="1"/>
  <c r="J209" i="1"/>
  <c r="L127" i="1"/>
  <c r="L188" i="1"/>
  <c r="L209" i="1"/>
  <c r="H47" i="1"/>
  <c r="G88" i="1"/>
  <c r="I88" i="1"/>
  <c r="G147" i="1"/>
  <c r="I147" i="1"/>
  <c r="G168" i="1"/>
  <c r="I209" i="1"/>
  <c r="L47" i="1"/>
  <c r="L108" i="1"/>
  <c r="J108" i="1"/>
  <c r="I108" i="1"/>
  <c r="H88" i="1"/>
  <c r="H67" i="1"/>
  <c r="J47" i="1"/>
  <c r="I47" i="1"/>
  <c r="G209" i="1"/>
  <c r="I188" i="1"/>
  <c r="G188" i="1"/>
  <c r="H188" i="1"/>
  <c r="J188" i="1"/>
  <c r="L168" i="1"/>
  <c r="I168" i="1"/>
  <c r="H168" i="1"/>
  <c r="J168" i="1"/>
  <c r="L147" i="1"/>
  <c r="J127" i="1"/>
  <c r="G108" i="1"/>
  <c r="H108" i="1"/>
  <c r="F108" i="1"/>
  <c r="L26" i="1"/>
  <c r="J88" i="1"/>
  <c r="F88" i="1"/>
  <c r="I67" i="1"/>
  <c r="J67" i="1"/>
  <c r="F67" i="1"/>
  <c r="G67" i="1"/>
  <c r="F47" i="1"/>
  <c r="F127" i="1"/>
  <c r="F147" i="1"/>
  <c r="F168" i="1"/>
  <c r="F188" i="1"/>
  <c r="F209" i="1"/>
  <c r="I26" i="1"/>
  <c r="F26" i="1"/>
  <c r="J26" i="1"/>
  <c r="H26" i="1"/>
  <c r="G26" i="1"/>
  <c r="I210" i="1" l="1"/>
  <c r="L210" i="1"/>
  <c r="J210" i="1"/>
  <c r="H210" i="1"/>
  <c r="G210" i="1"/>
  <c r="F210" i="1"/>
</calcChain>
</file>

<file path=xl/sharedStrings.xml><?xml version="1.0" encoding="utf-8"?>
<sst xmlns="http://schemas.openxmlformats.org/spreadsheetml/2006/main" count="407" uniqueCount="175">
  <si>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</si>
  <si>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</si>
  <si>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</si>
  <si>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</si>
  <si>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</si>
  <si>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</si>
  <si>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</si>
  <si>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</si>
  <si>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</si>
  <si>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</si>
  <si>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</si>
  <si>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</si>
  <si>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</si>
  <si>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</si>
  <si>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</si>
  <si>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</si>
  <si>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</si>
  <si>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</si>
  <si>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</si>
  <si>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</si>
  <si>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</si>
  <si>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</si>
  <si>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</si>
  <si>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</si>
  <si>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</si>
  <si>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</si>
  <si>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</si>
  <si>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</si>
  <si>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</si>
  <si>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</si>
  <si>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</si>
  <si>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</si>
  <si>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</si>
  <si>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</si>
  <si>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</si>
  <si>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</si>
  <si>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</si>
  <si>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</si>
  <si>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</si>
  <si>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Кикеринская СОШ</t>
  </si>
  <si>
    <t>Каша вязкая рисовая молочная с маслом сливочным</t>
  </si>
  <si>
    <t>184.23-2008</t>
  </si>
  <si>
    <t>Каша вязкая дружба(крупа пшенная, крупа рисовая) молочная с маслом сливочным</t>
  </si>
  <si>
    <t>184.61-08</t>
  </si>
  <si>
    <t>Бутерброд с маслом сливочным и с джемом</t>
  </si>
  <si>
    <t>2.01-2008</t>
  </si>
  <si>
    <t>Молоко питьевое ультрапастеризованное</t>
  </si>
  <si>
    <t>пряник</t>
  </si>
  <si>
    <t>к/к</t>
  </si>
  <si>
    <t>десерт</t>
  </si>
  <si>
    <t>Салат из капусты квашеной</t>
  </si>
  <si>
    <t>Печень, тушенная в сметанном соусе</t>
  </si>
  <si>
    <t>Каша гречневая рассыпчатая</t>
  </si>
  <si>
    <t>Компот из  из свежих яблок</t>
  </si>
  <si>
    <t>Хлеб ржано-пшеничный</t>
  </si>
  <si>
    <t>40.08</t>
  </si>
  <si>
    <t>94.15-2008</t>
  </si>
  <si>
    <t>394,04-2008</t>
  </si>
  <si>
    <t>Каша вязкая пшенная молочная с маслом сливочным</t>
  </si>
  <si>
    <t>суп молочный с макаронными изделиями и с сл.маслом</t>
  </si>
  <si>
    <t>Молоко</t>
  </si>
  <si>
    <t>Яблоко</t>
  </si>
  <si>
    <t>Хлеб пшеничный</t>
  </si>
  <si>
    <t>184-2008</t>
  </si>
  <si>
    <t>112.03-2008</t>
  </si>
  <si>
    <t>Борщ с капустой картофелем, курой и сметаной</t>
  </si>
  <si>
    <t>Котлеты рыбные (минтай)</t>
  </si>
  <si>
    <t>Картофель отварной с маслом  сливочным</t>
  </si>
  <si>
    <t>Огурец свежий</t>
  </si>
  <si>
    <t>Компот из смеси сухофруктов</t>
  </si>
  <si>
    <t>76.53</t>
  </si>
  <si>
    <t>239.45-2008</t>
  </si>
  <si>
    <t>402.05-2008</t>
  </si>
  <si>
    <t>Яблоко свежее</t>
  </si>
  <si>
    <t>макароны запеченные с сыром</t>
  </si>
  <si>
    <t>каша вязкая манная молочная с сл.маслом</t>
  </si>
  <si>
    <t xml:space="preserve">Бутерброд с маслом сливочным </t>
  </si>
  <si>
    <t>211-08</t>
  </si>
  <si>
    <t>184,59-2008</t>
  </si>
  <si>
    <t>1.12</t>
  </si>
  <si>
    <t>Огурец соленый кусочком</t>
  </si>
  <si>
    <t>Суп картофельный с горохом и с говядиной</t>
  </si>
  <si>
    <t>Овощи,тушеные в молочном соусе (Рагу овощное)</t>
  </si>
  <si>
    <t>Гуляш из говядины</t>
  </si>
  <si>
    <t>Кисель плодово-ягодный</t>
  </si>
  <si>
    <t xml:space="preserve">хлеб </t>
  </si>
  <si>
    <t>99.75-2008</t>
  </si>
  <si>
    <t>259.03</t>
  </si>
  <si>
    <t>Запеканка из творога с молоком сгущенным</t>
  </si>
  <si>
    <t>Каша вязкая пшеничная с  маслом сливочным</t>
  </si>
  <si>
    <t>Банан</t>
  </si>
  <si>
    <t>193.08</t>
  </si>
  <si>
    <t>184.62-2008</t>
  </si>
  <si>
    <t>Салат из свеклы с маслом растительным</t>
  </si>
  <si>
    <t>Гуляш из свинины</t>
  </si>
  <si>
    <t>Изделия макаронные отварные с маслом сливочным</t>
  </si>
  <si>
    <t>Сок разливной</t>
  </si>
  <si>
    <t>84.49</t>
  </si>
  <si>
    <t>442-2008</t>
  </si>
  <si>
    <t>Каша вязкая геркулесовая молочная с маслом сливочным</t>
  </si>
  <si>
    <t>каша гречневая молочная с сл.маслом</t>
  </si>
  <si>
    <t>Бутерброд с сыром</t>
  </si>
  <si>
    <t>3.04</t>
  </si>
  <si>
    <t>Винегрет овощной с масло растительным</t>
  </si>
  <si>
    <t>Рассольник ленинградский</t>
  </si>
  <si>
    <t>Капуста тушеная свежая</t>
  </si>
  <si>
    <t>91.61</t>
  </si>
  <si>
    <t>346.02</t>
  </si>
  <si>
    <t>Омлет с зеленым горошком</t>
  </si>
  <si>
    <t>каша вязкая рисовая молочная с маслом сливочным</t>
  </si>
  <si>
    <t>214.37</t>
  </si>
  <si>
    <t>Суп из овощей с говядиной и сметаной</t>
  </si>
  <si>
    <t>Голубцы ленивые из свинины</t>
  </si>
  <si>
    <t>95.35</t>
  </si>
  <si>
    <t>306.6</t>
  </si>
  <si>
    <t>Макароны запеченные с сыром</t>
  </si>
  <si>
    <t>Салат из капусты квашеной с маслом растительным</t>
  </si>
  <si>
    <t>Суп картофельный с макаронными изделиями и курой</t>
  </si>
  <si>
    <t>Котлеты из говядины</t>
  </si>
  <si>
    <t>Чай с сахаром</t>
  </si>
  <si>
    <t>40-2008</t>
  </si>
  <si>
    <t>100.42</t>
  </si>
  <si>
    <t>272.05</t>
  </si>
  <si>
    <t>430.08-2008</t>
  </si>
  <si>
    <t>каша вязкая пшенная молочная с сл.маслом</t>
  </si>
  <si>
    <t>Салат витаминный с маслом растительным</t>
  </si>
  <si>
    <t>Плов со свининой</t>
  </si>
  <si>
    <t>Каша вязкая манная молочная с маслом сливочным</t>
  </si>
  <si>
    <t>каша вязкая пшеничная с сл.маслом</t>
  </si>
  <si>
    <t>Фрукты свежее</t>
  </si>
  <si>
    <t>184.59-2008</t>
  </si>
  <si>
    <t>184,62-2008</t>
  </si>
  <si>
    <t>Суп картофельный с крупой и рыбой(минтай)</t>
  </si>
  <si>
    <t>Жаркое по-домашнему  из курицыс маслом сливочным</t>
  </si>
  <si>
    <t>98.56</t>
  </si>
  <si>
    <t>258.53</t>
  </si>
  <si>
    <t>Каша гречневая молочная с маслом сливочным</t>
  </si>
  <si>
    <t>каша вязкая геркулесовая молочная с сл.маслом</t>
  </si>
  <si>
    <t>184.01</t>
  </si>
  <si>
    <t xml:space="preserve">Огурец соленый </t>
  </si>
  <si>
    <t>Суп картофельный с крупой (рис) с курой</t>
  </si>
  <si>
    <t>Котлеты из свинины</t>
  </si>
  <si>
    <t>98.44</t>
  </si>
  <si>
    <t>430.19-2008</t>
  </si>
  <si>
    <t>И.о.Директора школы</t>
  </si>
  <si>
    <t>А.И.Зайцев</t>
  </si>
  <si>
    <t>Кофейный напиток с молоком</t>
  </si>
  <si>
    <t>432-2008</t>
  </si>
  <si>
    <t>Суп крестьянский с крупой, с говядиной и сметаной</t>
  </si>
  <si>
    <t>какао с молоком</t>
  </si>
  <si>
    <t>433-2008</t>
  </si>
  <si>
    <t>Рис отварной</t>
  </si>
  <si>
    <t>Кофейный напиток</t>
  </si>
  <si>
    <t>Бутерброд с маслом сливочным</t>
  </si>
  <si>
    <t>Чай с лимоном</t>
  </si>
  <si>
    <t>431,13-2008</t>
  </si>
  <si>
    <t>Щи из свежей капусты, с картофелем, с говядиной и сметаной</t>
  </si>
  <si>
    <t>Овощи тушеные в молочном соусе (Рагу овощное)</t>
  </si>
  <si>
    <t>Какао с молоком</t>
  </si>
  <si>
    <t>Суфле из печени, соус сметанный</t>
  </si>
  <si>
    <t>298.13</t>
  </si>
  <si>
    <t>каша вязкая Дружба (крупа пшенная и крупа рисовая) молочная с сл.маслом</t>
  </si>
  <si>
    <t>431.13-2008</t>
  </si>
  <si>
    <t>Поджарка из свинины</t>
  </si>
  <si>
    <t>411.11</t>
  </si>
  <si>
    <t>Борщ с капустой, картофелем, курой и сметаной</t>
  </si>
  <si>
    <t>259.27</t>
  </si>
  <si>
    <t>Гарнир</t>
  </si>
  <si>
    <t>Чай с молоком</t>
  </si>
  <si>
    <t>715.06-2008</t>
  </si>
  <si>
    <t>Овощи тушеные с отварной говядиной</t>
  </si>
  <si>
    <t>351.12</t>
  </si>
  <si>
    <t>Фрукты свежие</t>
  </si>
  <si>
    <t>Пюре картофельное</t>
  </si>
  <si>
    <t>335.03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</si>
</sst>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262626"/>
      <name val="Times New Roman"/>
      <family val="1"/>
      <charset val="204"/>
    </font>
    <font>
      <sz val="11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wrapText="1"/>
      <protection locked="0"/>
    </xf>
    <xf numFmtId="2" fontId="11" fillId="0" borderId="2" xfId="1" applyNumberFormat="1" applyFont="1" applyFill="1" applyBorder="1" applyProtection="1">
      <protection locked="0"/>
    </xf>
    <xf numFmtId="2" fontId="11" fillId="0" borderId="16" xfId="1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right" vertical="center" wrapText="1"/>
    </xf>
    <xf numFmtId="49" fontId="11" fillId="0" borderId="23" xfId="0" applyNumberFormat="1" applyFont="1" applyBorder="1" applyAlignment="1">
      <alignment horizontal="justify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0" xfId="0" applyFont="1"/>
    <xf numFmtId="49" fontId="11" fillId="0" borderId="23" xfId="0" applyNumberFormat="1" applyFont="1" applyBorder="1" applyAlignment="1">
      <alignment horizontal="left" vertical="center" wrapText="1"/>
    </xf>
    <xf numFmtId="0" fontId="12" fillId="0" borderId="23" xfId="0" applyFont="1" applyBorder="1" applyAlignment="1">
      <alignment horizontal="justify" vertical="center" wrapText="1"/>
    </xf>
    <xf numFmtId="0" fontId="15" fillId="0" borderId="2" xfId="0" applyFont="1" applyBorder="1" applyAlignment="1">
      <alignment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3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right" vertical="center" wrapText="1"/>
    </xf>
    <xf numFmtId="49" fontId="12" fillId="0" borderId="23" xfId="0" applyNumberFormat="1" applyFont="1" applyBorder="1" applyAlignment="1">
      <alignment horizontal="justify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23" xfId="0" applyFont="1" applyBorder="1" applyAlignment="1">
      <alignment vertical="center" wrapText="1"/>
    </xf>
    <xf numFmtId="0" fontId="11" fillId="0" borderId="23" xfId="0" applyNumberFormat="1" applyFont="1" applyBorder="1" applyAlignment="1">
      <alignment horizontal="justify" vertical="center" wrapText="1"/>
    </xf>
    <xf numFmtId="2" fontId="11" fillId="0" borderId="23" xfId="1" applyNumberFormat="1" applyFont="1" applyFill="1" applyBorder="1" applyProtection="1">
      <protection locked="0"/>
    </xf>
    <xf numFmtId="0" fontId="0" fillId="0" borderId="0" xfId="0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0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203" sqref="L2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9.28515625" style="2" customWidth="1"/>
    <col min="14" max="16384" width="9.140625" style="2"/>
  </cols>
  <sheetData>
    <row r="1" spans="1:12" ht="15" x14ac:dyDescent="0.25">
      <c r="A1" s="1" t="s">
        <v>7</v>
      </c>
      <c r="C1" s="97" t="s">
        <v>39</v>
      </c>
      <c r="D1" s="98"/>
      <c r="E1" s="98"/>
      <c r="F1" s="12" t="s">
        <v>16</v>
      </c>
      <c r="G1" s="2" t="s">
        <v>17</v>
      </c>
      <c r="H1" s="99" t="s">
        <v>144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145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205</v>
      </c>
      <c r="G6" s="57">
        <v>5.97</v>
      </c>
      <c r="H6" s="58">
        <v>7.72</v>
      </c>
      <c r="I6" s="58">
        <v>39.229999999999997</v>
      </c>
      <c r="J6" s="62">
        <v>251.1</v>
      </c>
      <c r="K6" s="59" t="s">
        <v>41</v>
      </c>
      <c r="L6" s="39"/>
    </row>
    <row r="7" spans="1:12" ht="30" x14ac:dyDescent="0.25">
      <c r="A7" s="23"/>
      <c r="B7" s="15"/>
      <c r="C7" s="11"/>
      <c r="D7" s="6"/>
      <c r="E7" s="51" t="s">
        <v>42</v>
      </c>
      <c r="F7" s="52">
        <v>205</v>
      </c>
      <c r="G7" s="60">
        <v>7.26</v>
      </c>
      <c r="H7" s="60">
        <v>8.3000000000000007</v>
      </c>
      <c r="I7" s="60">
        <v>41.145000000000003</v>
      </c>
      <c r="J7" s="62">
        <v>270.35000000000002</v>
      </c>
      <c r="K7" s="59" t="s">
        <v>43</v>
      </c>
      <c r="L7" s="41"/>
    </row>
    <row r="8" spans="1:12" ht="15" x14ac:dyDescent="0.25">
      <c r="A8" s="23"/>
      <c r="B8" s="15"/>
      <c r="C8" s="11"/>
      <c r="D8" s="7" t="s">
        <v>23</v>
      </c>
      <c r="E8" s="49" t="s">
        <v>44</v>
      </c>
      <c r="F8" s="50">
        <v>65</v>
      </c>
      <c r="G8" s="58">
        <v>2.5499999999999998</v>
      </c>
      <c r="H8" s="58">
        <v>4.43</v>
      </c>
      <c r="I8" s="58">
        <v>36.01</v>
      </c>
      <c r="J8" s="62">
        <v>190.7</v>
      </c>
      <c r="K8" s="61" t="s">
        <v>45</v>
      </c>
      <c r="L8" s="41"/>
    </row>
    <row r="9" spans="1:12" ht="15" x14ac:dyDescent="0.25">
      <c r="A9" s="23"/>
      <c r="B9" s="15"/>
      <c r="C9" s="11"/>
      <c r="D9" s="7" t="s">
        <v>22</v>
      </c>
      <c r="E9" s="53" t="s">
        <v>46</v>
      </c>
      <c r="F9" s="50">
        <v>200</v>
      </c>
      <c r="G9" s="54">
        <v>6</v>
      </c>
      <c r="H9" s="54">
        <v>7</v>
      </c>
      <c r="I9" s="55">
        <v>10</v>
      </c>
      <c r="J9" s="54">
        <v>126</v>
      </c>
      <c r="K9" s="59">
        <v>434</v>
      </c>
      <c r="L9" s="41">
        <v>0</v>
      </c>
    </row>
    <row r="10" spans="1:12" ht="15" x14ac:dyDescent="0.25">
      <c r="A10" s="23"/>
      <c r="B10" s="15"/>
      <c r="C10" s="11"/>
      <c r="D10" s="7"/>
      <c r="E10" s="53" t="s">
        <v>146</v>
      </c>
      <c r="F10" s="50">
        <v>200</v>
      </c>
      <c r="G10" s="54">
        <v>1.45</v>
      </c>
      <c r="H10" s="54">
        <v>1.6</v>
      </c>
      <c r="I10" s="87">
        <v>22.31</v>
      </c>
      <c r="J10" s="54">
        <v>109.8</v>
      </c>
      <c r="K10" s="59" t="s">
        <v>147</v>
      </c>
      <c r="L10" s="41"/>
    </row>
    <row r="11" spans="1:12" ht="15" x14ac:dyDescent="0.25">
      <c r="A11" s="23"/>
      <c r="B11" s="15"/>
      <c r="C11" s="11"/>
      <c r="D11" s="7" t="s">
        <v>49</v>
      </c>
      <c r="E11" s="56" t="s">
        <v>47</v>
      </c>
      <c r="F11" s="41">
        <v>40</v>
      </c>
      <c r="G11" s="58">
        <v>2.36</v>
      </c>
      <c r="H11" s="58">
        <v>1.88</v>
      </c>
      <c r="I11" s="58">
        <v>30</v>
      </c>
      <c r="J11" s="41">
        <v>146.4</v>
      </c>
      <c r="K11" s="59" t="s">
        <v>48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>
        <v>53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915</v>
      </c>
      <c r="G14" s="19">
        <f>SUM(G6:G13)</f>
        <v>25.59</v>
      </c>
      <c r="H14" s="19">
        <f t="shared" ref="H14:J14" si="0">SUM(H6:H13)</f>
        <v>30.93</v>
      </c>
      <c r="I14" s="19">
        <f t="shared" si="0"/>
        <v>178.69499999999999</v>
      </c>
      <c r="J14" s="19">
        <f t="shared" si="0"/>
        <v>1094.3500000000001</v>
      </c>
      <c r="K14" s="25"/>
      <c r="L14" s="19">
        <f t="shared" ref="L14" si="1">SUM(L6:L13)</f>
        <v>53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63" t="s">
        <v>50</v>
      </c>
      <c r="F15" s="64">
        <v>60</v>
      </c>
      <c r="G15" s="58">
        <v>0.16</v>
      </c>
      <c r="H15" s="58">
        <v>0.51</v>
      </c>
      <c r="I15" s="58">
        <v>0.82499999999999996</v>
      </c>
      <c r="J15" s="62">
        <v>8.8000000000000007</v>
      </c>
      <c r="K15" s="59" t="s">
        <v>55</v>
      </c>
      <c r="L15" s="41"/>
    </row>
    <row r="16" spans="1:12" ht="30" x14ac:dyDescent="0.25">
      <c r="A16" s="23"/>
      <c r="B16" s="15"/>
      <c r="C16" s="11"/>
      <c r="D16" s="7" t="s">
        <v>27</v>
      </c>
      <c r="E16" s="63" t="s">
        <v>148</v>
      </c>
      <c r="F16" s="64">
        <v>225</v>
      </c>
      <c r="G16" s="58">
        <v>5.73</v>
      </c>
      <c r="H16" s="58">
        <v>6.5</v>
      </c>
      <c r="I16" s="58">
        <v>11.5</v>
      </c>
      <c r="J16" s="62">
        <v>129.30000000000001</v>
      </c>
      <c r="K16" s="59" t="s">
        <v>56</v>
      </c>
      <c r="L16" s="41"/>
    </row>
    <row r="17" spans="1:12" ht="15" x14ac:dyDescent="0.25">
      <c r="A17" s="23"/>
      <c r="B17" s="15"/>
      <c r="C17" s="11"/>
      <c r="D17" s="7" t="s">
        <v>28</v>
      </c>
      <c r="E17" s="63" t="s">
        <v>51</v>
      </c>
      <c r="F17" s="64">
        <v>100</v>
      </c>
      <c r="G17" s="58">
        <v>13.37</v>
      </c>
      <c r="H17" s="58">
        <v>8.4</v>
      </c>
      <c r="I17" s="58">
        <v>7.52</v>
      </c>
      <c r="J17" s="62">
        <v>165.07</v>
      </c>
      <c r="K17" s="59">
        <v>261</v>
      </c>
      <c r="L17" s="41"/>
    </row>
    <row r="18" spans="1:12" ht="15" x14ac:dyDescent="0.25">
      <c r="A18" s="23"/>
      <c r="B18" s="15"/>
      <c r="C18" s="11"/>
      <c r="D18" s="7" t="s">
        <v>29</v>
      </c>
      <c r="E18" s="63" t="s">
        <v>52</v>
      </c>
      <c r="F18" s="64">
        <v>150</v>
      </c>
      <c r="G18" s="58">
        <v>8.7200000000000006</v>
      </c>
      <c r="H18" s="58">
        <v>6.4</v>
      </c>
      <c r="I18" s="58">
        <v>39.44</v>
      </c>
      <c r="J18" s="62">
        <v>249.92</v>
      </c>
      <c r="K18" s="59">
        <v>323</v>
      </c>
      <c r="L18" s="41"/>
    </row>
    <row r="19" spans="1:12" ht="15" x14ac:dyDescent="0.25">
      <c r="A19" s="23"/>
      <c r="B19" s="15"/>
      <c r="C19" s="11"/>
      <c r="D19" s="7"/>
      <c r="E19" s="63" t="s">
        <v>95</v>
      </c>
      <c r="F19" s="64">
        <v>150</v>
      </c>
      <c r="G19" s="58">
        <v>5.52</v>
      </c>
      <c r="H19" s="58">
        <v>4.6900000000000004</v>
      </c>
      <c r="I19" s="58">
        <v>28.44</v>
      </c>
      <c r="J19" s="62">
        <v>186.7</v>
      </c>
      <c r="K19" s="59">
        <v>331</v>
      </c>
      <c r="L19" s="41"/>
    </row>
    <row r="20" spans="1:12" ht="30" x14ac:dyDescent="0.25">
      <c r="A20" s="23"/>
      <c r="B20" s="15"/>
      <c r="C20" s="11"/>
      <c r="D20" s="7" t="s">
        <v>30</v>
      </c>
      <c r="E20" s="63" t="s">
        <v>53</v>
      </c>
      <c r="F20" s="64">
        <v>200</v>
      </c>
      <c r="G20" s="58">
        <v>0.16</v>
      </c>
      <c r="H20" s="58">
        <v>0.16</v>
      </c>
      <c r="I20" s="58">
        <v>27.87</v>
      </c>
      <c r="J20" s="62">
        <v>114.56</v>
      </c>
      <c r="K20" s="59" t="s">
        <v>57</v>
      </c>
      <c r="L20" s="41"/>
    </row>
    <row r="21" spans="1:12" ht="15" x14ac:dyDescent="0.25">
      <c r="A21" s="23"/>
      <c r="B21" s="15"/>
      <c r="C21" s="11"/>
      <c r="D21" s="7" t="s">
        <v>31</v>
      </c>
      <c r="E21" s="63" t="s">
        <v>54</v>
      </c>
      <c r="F21" s="64">
        <v>30</v>
      </c>
      <c r="G21" s="58">
        <v>1.68</v>
      </c>
      <c r="H21" s="58">
        <v>0.33</v>
      </c>
      <c r="I21" s="58">
        <v>14.82</v>
      </c>
      <c r="J21" s="62">
        <v>69.900000000000006</v>
      </c>
      <c r="K21" s="59" t="s">
        <v>48</v>
      </c>
      <c r="L21" s="41"/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>
        <v>84</v>
      </c>
    </row>
    <row r="25" spans="1:12" ht="15" x14ac:dyDescent="0.25">
      <c r="A25" s="24"/>
      <c r="B25" s="17"/>
      <c r="C25" s="8"/>
      <c r="D25" s="18" t="s">
        <v>33</v>
      </c>
      <c r="E25" s="9"/>
      <c r="F25" s="19">
        <f>SUM(F15:F24)</f>
        <v>915</v>
      </c>
      <c r="G25" s="19">
        <f t="shared" ref="G25:J25" si="2">SUM(G15:G24)</f>
        <v>35.339999999999996</v>
      </c>
      <c r="H25" s="19">
        <f t="shared" si="2"/>
        <v>26.990000000000002</v>
      </c>
      <c r="I25" s="19">
        <f t="shared" si="2"/>
        <v>130.41499999999999</v>
      </c>
      <c r="J25" s="19">
        <f t="shared" si="2"/>
        <v>924.24999999999989</v>
      </c>
      <c r="K25" s="25"/>
      <c r="L25" s="19">
        <f t="shared" ref="L25" si="3">SUM(L15:L24)</f>
        <v>84</v>
      </c>
    </row>
    <row r="26" spans="1:12" ht="15.75" thickBot="1" x14ac:dyDescent="0.25">
      <c r="A26" s="29">
        <f>A6</f>
        <v>1</v>
      </c>
      <c r="B26" s="30">
        <f>B6</f>
        <v>1</v>
      </c>
      <c r="C26" s="94" t="s">
        <v>4</v>
      </c>
      <c r="D26" s="95"/>
      <c r="E26" s="31"/>
      <c r="F26" s="32">
        <f>F14+F25</f>
        <v>1830</v>
      </c>
      <c r="G26" s="32">
        <f t="shared" ref="G26:J26" si="4">G14+G25</f>
        <v>60.929999999999993</v>
      </c>
      <c r="H26" s="32">
        <f t="shared" si="4"/>
        <v>57.92</v>
      </c>
      <c r="I26" s="32">
        <f t="shared" si="4"/>
        <v>309.11</v>
      </c>
      <c r="J26" s="32">
        <f t="shared" si="4"/>
        <v>2018.6</v>
      </c>
      <c r="K26" s="32"/>
      <c r="L26" s="32">
        <f t="shared" ref="L26" si="5">L14+L25</f>
        <v>137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65" t="s">
        <v>58</v>
      </c>
      <c r="F27" s="66">
        <v>205</v>
      </c>
      <c r="G27" s="58">
        <v>8.5500000000000007</v>
      </c>
      <c r="H27" s="58">
        <v>8.8699999999999992</v>
      </c>
      <c r="I27" s="58">
        <v>39.06</v>
      </c>
      <c r="J27" s="58">
        <v>273.61</v>
      </c>
      <c r="K27" s="64" t="s">
        <v>63</v>
      </c>
      <c r="L27" s="39"/>
    </row>
    <row r="28" spans="1:12" ht="30" x14ac:dyDescent="0.25">
      <c r="A28" s="14"/>
      <c r="B28" s="15"/>
      <c r="C28" s="11"/>
      <c r="D28" s="6"/>
      <c r="E28" s="65" t="s">
        <v>59</v>
      </c>
      <c r="F28" s="66">
        <v>205</v>
      </c>
      <c r="G28" s="58">
        <v>4.6900000000000004</v>
      </c>
      <c r="H28" s="58">
        <v>8.8000000000000007</v>
      </c>
      <c r="I28" s="58">
        <v>17.63</v>
      </c>
      <c r="J28" s="58">
        <v>169.83</v>
      </c>
      <c r="K28" s="64" t="s">
        <v>64</v>
      </c>
      <c r="L28" s="41"/>
    </row>
    <row r="29" spans="1:12" ht="15" x14ac:dyDescent="0.25">
      <c r="A29" s="14"/>
      <c r="B29" s="15"/>
      <c r="C29" s="11"/>
      <c r="D29" s="7" t="s">
        <v>22</v>
      </c>
      <c r="E29" s="66" t="s">
        <v>60</v>
      </c>
      <c r="F29" s="66">
        <v>200</v>
      </c>
      <c r="G29" s="58">
        <v>6</v>
      </c>
      <c r="H29" s="58">
        <v>7</v>
      </c>
      <c r="I29" s="58">
        <v>10</v>
      </c>
      <c r="J29" s="58">
        <v>126</v>
      </c>
      <c r="K29" s="64">
        <v>434</v>
      </c>
      <c r="L29" s="41">
        <v>0</v>
      </c>
    </row>
    <row r="30" spans="1:12" ht="15" x14ac:dyDescent="0.25">
      <c r="A30" s="14"/>
      <c r="B30" s="15"/>
      <c r="C30" s="11"/>
      <c r="D30" s="7"/>
      <c r="E30" s="66" t="s">
        <v>149</v>
      </c>
      <c r="F30" s="66">
        <v>200</v>
      </c>
      <c r="G30" s="58">
        <v>3.87</v>
      </c>
      <c r="H30" s="58">
        <v>3.8</v>
      </c>
      <c r="I30" s="58">
        <v>25.07</v>
      </c>
      <c r="J30" s="58">
        <v>151.36000000000001</v>
      </c>
      <c r="K30" s="64" t="s">
        <v>150</v>
      </c>
      <c r="L30" s="41"/>
    </row>
    <row r="31" spans="1:12" ht="15" x14ac:dyDescent="0.25">
      <c r="A31" s="14"/>
      <c r="B31" s="15"/>
      <c r="C31" s="11"/>
      <c r="D31" s="7" t="s">
        <v>24</v>
      </c>
      <c r="E31" s="66" t="s">
        <v>61</v>
      </c>
      <c r="F31" s="66">
        <v>100</v>
      </c>
      <c r="G31" s="58">
        <v>0.56000000000000005</v>
      </c>
      <c r="H31" s="58">
        <v>7.0000000000000007E-2</v>
      </c>
      <c r="I31" s="58">
        <v>55.86</v>
      </c>
      <c r="J31" s="58">
        <v>228.2</v>
      </c>
      <c r="K31" s="64" t="s">
        <v>48</v>
      </c>
      <c r="L31" s="41"/>
    </row>
    <row r="32" spans="1:12" ht="15" x14ac:dyDescent="0.25">
      <c r="A32" s="14"/>
      <c r="B32" s="15"/>
      <c r="C32" s="11"/>
      <c r="D32" s="7" t="s">
        <v>23</v>
      </c>
      <c r="E32" s="63" t="s">
        <v>62</v>
      </c>
      <c r="F32" s="66">
        <v>40</v>
      </c>
      <c r="G32" s="58">
        <v>3</v>
      </c>
      <c r="H32" s="58"/>
      <c r="I32" s="58">
        <v>19</v>
      </c>
      <c r="J32" s="58">
        <v>94</v>
      </c>
      <c r="K32" s="64" t="s">
        <v>48</v>
      </c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>
        <v>53</v>
      </c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950</v>
      </c>
      <c r="G35" s="19">
        <f t="shared" ref="G35" si="6">SUM(G27:G34)</f>
        <v>26.67</v>
      </c>
      <c r="H35" s="19">
        <f t="shared" ref="H35" si="7">SUM(H27:H34)</f>
        <v>28.540000000000003</v>
      </c>
      <c r="I35" s="19">
        <f t="shared" ref="I35" si="8">SUM(I27:I34)</f>
        <v>166.62</v>
      </c>
      <c r="J35" s="19">
        <f t="shared" ref="J35:L35" si="9">SUM(J27:J34)</f>
        <v>1043</v>
      </c>
      <c r="K35" s="25"/>
      <c r="L35" s="19">
        <f t="shared" si="9"/>
        <v>53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27</v>
      </c>
      <c r="E36" s="63" t="s">
        <v>65</v>
      </c>
      <c r="F36" s="66">
        <v>210</v>
      </c>
      <c r="G36" s="58">
        <v>3.51</v>
      </c>
      <c r="H36" s="58">
        <v>4.5</v>
      </c>
      <c r="I36" s="58">
        <v>8.25</v>
      </c>
      <c r="J36" s="58">
        <v>97.28</v>
      </c>
      <c r="K36" s="64" t="s">
        <v>70</v>
      </c>
      <c r="L36" s="41"/>
    </row>
    <row r="37" spans="1:12" ht="30" x14ac:dyDescent="0.25">
      <c r="A37" s="14"/>
      <c r="B37" s="15"/>
      <c r="C37" s="11"/>
      <c r="D37" s="7" t="s">
        <v>28</v>
      </c>
      <c r="E37" s="63" t="s">
        <v>66</v>
      </c>
      <c r="F37" s="66">
        <v>90</v>
      </c>
      <c r="G37" s="67">
        <v>9.8000000000000007</v>
      </c>
      <c r="H37" s="67">
        <v>5.0599999999999996</v>
      </c>
      <c r="I37" s="67">
        <v>11.37</v>
      </c>
      <c r="J37" s="67">
        <v>232.42</v>
      </c>
      <c r="K37" s="64" t="s">
        <v>71</v>
      </c>
      <c r="L37" s="41"/>
    </row>
    <row r="38" spans="1:12" ht="15" x14ac:dyDescent="0.25">
      <c r="A38" s="14"/>
      <c r="B38" s="15"/>
      <c r="C38" s="11"/>
      <c r="D38" s="7" t="s">
        <v>29</v>
      </c>
      <c r="E38" s="66" t="s">
        <v>67</v>
      </c>
      <c r="F38" s="66">
        <v>150</v>
      </c>
      <c r="G38" s="67">
        <v>2.9</v>
      </c>
      <c r="H38" s="67">
        <v>4.63</v>
      </c>
      <c r="I38" s="67">
        <v>15.43</v>
      </c>
      <c r="J38" s="67">
        <v>143.72999999999999</v>
      </c>
      <c r="K38" s="64">
        <v>333</v>
      </c>
      <c r="L38" s="41"/>
    </row>
    <row r="39" spans="1:12" ht="15" x14ac:dyDescent="0.25">
      <c r="A39" s="14"/>
      <c r="B39" s="15"/>
      <c r="C39" s="11"/>
      <c r="D39" s="88"/>
      <c r="E39" s="66" t="s">
        <v>151</v>
      </c>
      <c r="F39" s="66">
        <v>150</v>
      </c>
      <c r="G39" s="67">
        <v>3.66</v>
      </c>
      <c r="H39" s="67">
        <v>6.25</v>
      </c>
      <c r="I39" s="67">
        <v>28.41</v>
      </c>
      <c r="J39" s="67">
        <v>215.93</v>
      </c>
      <c r="K39" s="64">
        <v>325</v>
      </c>
      <c r="L39" s="41"/>
    </row>
    <row r="40" spans="1:12" ht="15" x14ac:dyDescent="0.25">
      <c r="A40" s="14"/>
      <c r="B40" s="15"/>
      <c r="C40" s="11"/>
      <c r="D40" s="1" t="s">
        <v>26</v>
      </c>
      <c r="E40" s="63" t="s">
        <v>68</v>
      </c>
      <c r="F40" s="66">
        <v>60</v>
      </c>
      <c r="G40" s="67">
        <v>7.0000000000000007E-2</v>
      </c>
      <c r="H40" s="67">
        <v>0.01</v>
      </c>
      <c r="I40" s="67"/>
      <c r="J40" s="67">
        <v>1.1000000000000001</v>
      </c>
      <c r="K40" s="64" t="s">
        <v>48</v>
      </c>
      <c r="L40" s="41"/>
    </row>
    <row r="41" spans="1:12" ht="30" x14ac:dyDescent="0.25">
      <c r="A41" s="14"/>
      <c r="B41" s="15"/>
      <c r="C41" s="11"/>
      <c r="D41" s="7" t="s">
        <v>30</v>
      </c>
      <c r="E41" s="63" t="s">
        <v>69</v>
      </c>
      <c r="F41" s="66">
        <v>200</v>
      </c>
      <c r="G41" s="67">
        <v>0.33</v>
      </c>
      <c r="H41" s="67">
        <v>0.02</v>
      </c>
      <c r="I41" s="67">
        <v>30.81</v>
      </c>
      <c r="J41" s="67">
        <v>125.73</v>
      </c>
      <c r="K41" s="64" t="s">
        <v>72</v>
      </c>
      <c r="L41" s="41"/>
    </row>
    <row r="42" spans="1:12" ht="15" x14ac:dyDescent="0.25">
      <c r="A42" s="14"/>
      <c r="B42" s="15"/>
      <c r="C42" s="11"/>
      <c r="D42" s="7" t="s">
        <v>31</v>
      </c>
      <c r="E42" s="63" t="s">
        <v>54</v>
      </c>
      <c r="F42" s="66">
        <v>40</v>
      </c>
      <c r="G42" s="58">
        <v>2.2400000000000002</v>
      </c>
      <c r="H42" s="58">
        <v>0.44</v>
      </c>
      <c r="I42" s="58">
        <v>19.760000000000002</v>
      </c>
      <c r="J42" s="58">
        <v>92.8</v>
      </c>
      <c r="K42" s="64" t="s">
        <v>48</v>
      </c>
      <c r="L42" s="41"/>
    </row>
    <row r="43" spans="1:12" ht="15" x14ac:dyDescent="0.25">
      <c r="A43" s="14"/>
      <c r="B43" s="15"/>
      <c r="C43" s="11"/>
      <c r="D43" s="7" t="s">
        <v>32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4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>
        <v>84</v>
      </c>
    </row>
    <row r="46" spans="1:12" ht="15" x14ac:dyDescent="0.25">
      <c r="A46" s="16"/>
      <c r="B46" s="17"/>
      <c r="C46" s="8"/>
      <c r="D46" s="18" t="s">
        <v>33</v>
      </c>
      <c r="E46" s="9"/>
      <c r="F46" s="19">
        <f>SUM(F36:F45)</f>
        <v>900</v>
      </c>
      <c r="G46" s="19">
        <f t="shared" ref="G46" si="10">SUM(G36:G45)</f>
        <v>22.509999999999998</v>
      </c>
      <c r="H46" s="19">
        <f t="shared" ref="H46" si="11">SUM(H36:H45)</f>
        <v>20.91</v>
      </c>
      <c r="I46" s="19">
        <f t="shared" ref="I46" si="12">SUM(I36:I45)</f>
        <v>114.03</v>
      </c>
      <c r="J46" s="19">
        <f t="shared" ref="J46:L46" si="13">SUM(J36:J45)</f>
        <v>908.9899999999999</v>
      </c>
      <c r="K46" s="25"/>
      <c r="L46" s="19">
        <f t="shared" si="13"/>
        <v>84</v>
      </c>
    </row>
    <row r="47" spans="1:12" ht="15.75" customHeight="1" thickBot="1" x14ac:dyDescent="0.25">
      <c r="A47" s="33">
        <f>A27</f>
        <v>1</v>
      </c>
      <c r="B47" s="33">
        <f>B27</f>
        <v>2</v>
      </c>
      <c r="C47" s="94" t="s">
        <v>4</v>
      </c>
      <c r="D47" s="95"/>
      <c r="E47" s="31"/>
      <c r="F47" s="32">
        <f>F35+F46</f>
        <v>1850</v>
      </c>
      <c r="G47" s="32">
        <f t="shared" ref="G47" si="14">G35+G46</f>
        <v>49.18</v>
      </c>
      <c r="H47" s="32">
        <f t="shared" ref="H47" si="15">H35+H46</f>
        <v>49.45</v>
      </c>
      <c r="I47" s="32">
        <f t="shared" ref="I47" si="16">I35+I46</f>
        <v>280.64999999999998</v>
      </c>
      <c r="J47" s="32">
        <f t="shared" ref="J47:L47" si="17">J35+J46</f>
        <v>1951.9899999999998</v>
      </c>
      <c r="K47" s="32"/>
      <c r="L47" s="32">
        <f t="shared" si="17"/>
        <v>137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24</v>
      </c>
      <c r="E48" s="67" t="s">
        <v>73</v>
      </c>
      <c r="F48" s="64">
        <v>110</v>
      </c>
      <c r="G48" s="70">
        <v>0.4</v>
      </c>
      <c r="H48" s="70">
        <v>0.4</v>
      </c>
      <c r="I48" s="70">
        <v>9.8000000000000007</v>
      </c>
      <c r="J48" s="71">
        <v>126</v>
      </c>
      <c r="K48" s="69" t="s">
        <v>48</v>
      </c>
      <c r="L48" s="39"/>
    </row>
    <row r="49" spans="1:12" ht="15" x14ac:dyDescent="0.25">
      <c r="A49" s="23"/>
      <c r="B49" s="15"/>
      <c r="C49" s="11"/>
      <c r="D49" s="6" t="s">
        <v>21</v>
      </c>
      <c r="E49" s="66" t="s">
        <v>74</v>
      </c>
      <c r="F49" s="64">
        <v>200</v>
      </c>
      <c r="G49" s="70">
        <v>11.23</v>
      </c>
      <c r="H49" s="70">
        <v>15.53</v>
      </c>
      <c r="I49" s="70">
        <v>44.5</v>
      </c>
      <c r="J49" s="71">
        <v>371.04</v>
      </c>
      <c r="K49" s="72" t="s">
        <v>77</v>
      </c>
      <c r="L49" s="41"/>
    </row>
    <row r="50" spans="1:12" ht="30" x14ac:dyDescent="0.25">
      <c r="A50" s="23"/>
      <c r="B50" s="15"/>
      <c r="C50" s="11"/>
      <c r="D50" s="7"/>
      <c r="E50" s="63" t="s">
        <v>75</v>
      </c>
      <c r="F50" s="70">
        <v>205</v>
      </c>
      <c r="G50" s="58">
        <v>7.42</v>
      </c>
      <c r="H50" s="58">
        <v>7.72</v>
      </c>
      <c r="I50" s="58">
        <v>37.74</v>
      </c>
      <c r="J50" s="62">
        <v>251.12</v>
      </c>
      <c r="K50" s="59" t="s">
        <v>78</v>
      </c>
      <c r="L50" s="41"/>
    </row>
    <row r="51" spans="1:12" ht="15" x14ac:dyDescent="0.25">
      <c r="A51" s="23"/>
      <c r="B51" s="15"/>
      <c r="C51" s="11"/>
      <c r="D51" s="7" t="s">
        <v>23</v>
      </c>
      <c r="E51" s="63" t="s">
        <v>76</v>
      </c>
      <c r="F51" s="68">
        <v>35</v>
      </c>
      <c r="G51" s="67">
        <v>3.2</v>
      </c>
      <c r="H51" s="67">
        <v>8.65</v>
      </c>
      <c r="I51" s="67">
        <v>19.399999999999999</v>
      </c>
      <c r="J51" s="62">
        <v>168.8</v>
      </c>
      <c r="K51" s="73" t="s">
        <v>79</v>
      </c>
      <c r="L51" s="41"/>
    </row>
    <row r="52" spans="1:12" ht="15" x14ac:dyDescent="0.25">
      <c r="A52" s="23"/>
      <c r="B52" s="15"/>
      <c r="C52" s="11"/>
      <c r="D52" s="7" t="s">
        <v>30</v>
      </c>
      <c r="E52" s="63" t="s">
        <v>46</v>
      </c>
      <c r="F52" s="70">
        <v>200</v>
      </c>
      <c r="G52" s="70">
        <v>6</v>
      </c>
      <c r="H52" s="70">
        <v>7</v>
      </c>
      <c r="I52" s="70">
        <v>10</v>
      </c>
      <c r="J52" s="71">
        <v>126</v>
      </c>
      <c r="K52" s="69">
        <v>434</v>
      </c>
      <c r="L52" s="41"/>
    </row>
    <row r="53" spans="1:12" ht="15" x14ac:dyDescent="0.25">
      <c r="A53" s="23"/>
      <c r="B53" s="15"/>
      <c r="C53" s="11"/>
      <c r="D53" s="6"/>
      <c r="E53" s="40" t="s">
        <v>152</v>
      </c>
      <c r="F53" s="41">
        <v>200</v>
      </c>
      <c r="G53" s="41">
        <v>1.45</v>
      </c>
      <c r="H53" s="41">
        <v>1.6</v>
      </c>
      <c r="I53" s="41">
        <v>22.31</v>
      </c>
      <c r="J53" s="41">
        <v>109.8</v>
      </c>
      <c r="K53" s="42" t="s">
        <v>147</v>
      </c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SUM(F48:F54)</f>
        <v>950</v>
      </c>
      <c r="G55" s="19">
        <f t="shared" ref="G55" si="18">SUM(G48:G54)</f>
        <v>29.7</v>
      </c>
      <c r="H55" s="19">
        <f t="shared" ref="H55" si="19">SUM(H48:H54)</f>
        <v>40.9</v>
      </c>
      <c r="I55" s="19">
        <f t="shared" ref="I55" si="20">SUM(I48:I54)</f>
        <v>143.75</v>
      </c>
      <c r="J55" s="19">
        <f t="shared" ref="J55" si="21">SUM(J48:J54)</f>
        <v>1152.76</v>
      </c>
      <c r="K55" s="25"/>
      <c r="L55" s="19">
        <v>53</v>
      </c>
    </row>
    <row r="56" spans="1:12" ht="15" x14ac:dyDescent="0.2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63" t="s">
        <v>80</v>
      </c>
      <c r="F56" s="74">
        <v>60</v>
      </c>
      <c r="G56" s="58">
        <v>0.28000000000000003</v>
      </c>
      <c r="H56" s="58"/>
      <c r="I56" s="58">
        <v>0.54</v>
      </c>
      <c r="J56" s="62">
        <v>4.1399999999999997</v>
      </c>
      <c r="K56" s="59" t="s">
        <v>48</v>
      </c>
      <c r="L56" s="41"/>
    </row>
    <row r="57" spans="1:12" ht="30" x14ac:dyDescent="0.25">
      <c r="A57" s="23"/>
      <c r="B57" s="15"/>
      <c r="C57" s="11"/>
      <c r="D57" s="7" t="s">
        <v>27</v>
      </c>
      <c r="E57" s="63" t="s">
        <v>81</v>
      </c>
      <c r="F57" s="74">
        <v>205</v>
      </c>
      <c r="G57" s="58">
        <v>4.05</v>
      </c>
      <c r="H57" s="58">
        <v>4.92</v>
      </c>
      <c r="I57" s="58">
        <v>7.8</v>
      </c>
      <c r="J57" s="62">
        <v>92.3</v>
      </c>
      <c r="K57" s="59" t="s">
        <v>86</v>
      </c>
      <c r="L57" s="41"/>
    </row>
    <row r="58" spans="1:12" ht="15" x14ac:dyDescent="0.25">
      <c r="A58" s="23"/>
      <c r="B58" s="15"/>
      <c r="C58" s="11"/>
      <c r="D58" s="7" t="s">
        <v>29</v>
      </c>
      <c r="E58" s="63" t="s">
        <v>82</v>
      </c>
      <c r="F58" s="74">
        <v>150</v>
      </c>
      <c r="G58" s="58">
        <v>3.01</v>
      </c>
      <c r="H58" s="58">
        <v>3.29</v>
      </c>
      <c r="I58" s="58">
        <v>10.65</v>
      </c>
      <c r="J58" s="62">
        <v>92.11</v>
      </c>
      <c r="K58" s="59">
        <v>338</v>
      </c>
      <c r="L58" s="41"/>
    </row>
    <row r="59" spans="1:12" ht="15" x14ac:dyDescent="0.25">
      <c r="A59" s="23"/>
      <c r="B59" s="15"/>
      <c r="C59" s="11"/>
      <c r="D59" s="7"/>
      <c r="E59" s="63" t="s">
        <v>52</v>
      </c>
      <c r="F59" s="74">
        <v>150</v>
      </c>
      <c r="G59" s="58">
        <v>8.7200000000000006</v>
      </c>
      <c r="H59" s="58">
        <v>6.4</v>
      </c>
      <c r="I59" s="58">
        <v>39.44</v>
      </c>
      <c r="J59" s="62">
        <v>249.92</v>
      </c>
      <c r="K59" s="59">
        <v>323</v>
      </c>
      <c r="L59" s="41"/>
    </row>
    <row r="60" spans="1:12" ht="15" x14ac:dyDescent="0.25">
      <c r="A60" s="23"/>
      <c r="B60" s="15"/>
      <c r="C60" s="11"/>
      <c r="D60" s="7" t="s">
        <v>28</v>
      </c>
      <c r="E60" s="63" t="s">
        <v>83</v>
      </c>
      <c r="F60" s="74">
        <v>80</v>
      </c>
      <c r="G60" s="58">
        <v>12</v>
      </c>
      <c r="H60" s="58">
        <v>13</v>
      </c>
      <c r="I60" s="58">
        <v>2</v>
      </c>
      <c r="J60" s="62">
        <v>171</v>
      </c>
      <c r="K60" s="59" t="s">
        <v>87</v>
      </c>
      <c r="L60" s="41"/>
    </row>
    <row r="61" spans="1:12" ht="15" x14ac:dyDescent="0.25">
      <c r="A61" s="23"/>
      <c r="B61" s="15"/>
      <c r="C61" s="11"/>
      <c r="D61" s="7" t="s">
        <v>30</v>
      </c>
      <c r="E61" s="63" t="s">
        <v>84</v>
      </c>
      <c r="F61" s="74">
        <v>200</v>
      </c>
      <c r="G61" s="58"/>
      <c r="H61" s="58"/>
      <c r="I61" s="58">
        <v>33.93</v>
      </c>
      <c r="J61" s="62">
        <v>130.93</v>
      </c>
      <c r="K61" s="59">
        <v>411</v>
      </c>
      <c r="L61" s="41"/>
    </row>
    <row r="62" spans="1:12" ht="15" x14ac:dyDescent="0.25">
      <c r="A62" s="23"/>
      <c r="B62" s="15"/>
      <c r="C62" s="11"/>
      <c r="D62" s="7" t="s">
        <v>85</v>
      </c>
      <c r="E62" s="63" t="s">
        <v>54</v>
      </c>
      <c r="F62" s="74">
        <v>50</v>
      </c>
      <c r="G62" s="58">
        <v>2.2799999999999998</v>
      </c>
      <c r="H62" s="58">
        <v>0.55000000000000004</v>
      </c>
      <c r="I62" s="58">
        <v>24.7</v>
      </c>
      <c r="J62" s="62">
        <v>116</v>
      </c>
      <c r="K62" s="59" t="s">
        <v>48</v>
      </c>
      <c r="L62" s="41"/>
    </row>
    <row r="63" spans="1:12" ht="15" x14ac:dyDescent="0.25">
      <c r="A63" s="23"/>
      <c r="B63" s="15"/>
      <c r="C63" s="11"/>
      <c r="D63" s="7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9" ht="15" x14ac:dyDescent="0.25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9" ht="15" x14ac:dyDescent="0.25">
      <c r="A66" s="24"/>
      <c r="B66" s="17"/>
      <c r="C66" s="8"/>
      <c r="D66" s="18" t="s">
        <v>33</v>
      </c>
      <c r="E66" s="9"/>
      <c r="F66" s="19">
        <f>SUM(F56:F65)</f>
        <v>895</v>
      </c>
      <c r="G66" s="19">
        <f t="shared" ref="G66" si="22">SUM(G56:G65)</f>
        <v>30.340000000000003</v>
      </c>
      <c r="H66" s="19">
        <f t="shared" ref="H66" si="23">SUM(H56:H65)</f>
        <v>28.16</v>
      </c>
      <c r="I66" s="19">
        <f t="shared" ref="I66" si="24">SUM(I56:I65)</f>
        <v>119.06</v>
      </c>
      <c r="J66" s="19">
        <f t="shared" ref="J66" si="25">SUM(J56:J65)</f>
        <v>856.40000000000009</v>
      </c>
      <c r="K66" s="25"/>
      <c r="L66" s="19">
        <v>84</v>
      </c>
    </row>
    <row r="67" spans="1:19" ht="15.75" customHeight="1" thickBot="1" x14ac:dyDescent="0.25">
      <c r="A67" s="29">
        <f>A48</f>
        <v>1</v>
      </c>
      <c r="B67" s="30">
        <f>B48</f>
        <v>3</v>
      </c>
      <c r="C67" s="94" t="s">
        <v>4</v>
      </c>
      <c r="D67" s="95"/>
      <c r="E67" s="31"/>
      <c r="F67" s="32">
        <f>F55+F66</f>
        <v>1845</v>
      </c>
      <c r="G67" s="32">
        <f t="shared" ref="G67" si="26">G55+G66</f>
        <v>60.040000000000006</v>
      </c>
      <c r="H67" s="32">
        <f t="shared" ref="H67" si="27">H55+H66</f>
        <v>69.06</v>
      </c>
      <c r="I67" s="32">
        <f t="shared" ref="I67" si="28">I55+I66</f>
        <v>262.81</v>
      </c>
      <c r="J67" s="32">
        <f t="shared" ref="J67:L67" si="29">J55+J66</f>
        <v>2009.16</v>
      </c>
      <c r="K67" s="32"/>
      <c r="L67" s="32">
        <f t="shared" si="29"/>
        <v>137</v>
      </c>
    </row>
    <row r="68" spans="1:19" ht="15" x14ac:dyDescent="0.25">
      <c r="A68" s="20">
        <v>1</v>
      </c>
      <c r="B68" s="21">
        <v>4</v>
      </c>
      <c r="C68" s="22" t="s">
        <v>20</v>
      </c>
      <c r="D68" s="5" t="s">
        <v>21</v>
      </c>
      <c r="E68" s="63" t="s">
        <v>88</v>
      </c>
      <c r="F68" s="63">
        <v>200</v>
      </c>
      <c r="G68" s="58">
        <v>11.41</v>
      </c>
      <c r="H68" s="58">
        <v>10.52</v>
      </c>
      <c r="I68" s="58">
        <v>67.12</v>
      </c>
      <c r="J68" s="62">
        <v>409.95</v>
      </c>
      <c r="K68" s="59" t="s">
        <v>91</v>
      </c>
      <c r="L68" s="39"/>
    </row>
    <row r="69" spans="1:19" ht="30" x14ac:dyDescent="0.25">
      <c r="A69" s="23"/>
      <c r="B69" s="15"/>
      <c r="C69" s="11"/>
      <c r="D69" s="6"/>
      <c r="E69" s="75" t="s">
        <v>89</v>
      </c>
      <c r="F69" s="59">
        <v>205</v>
      </c>
      <c r="G69" s="58">
        <v>5.27</v>
      </c>
      <c r="H69" s="70">
        <v>5.93</v>
      </c>
      <c r="I69" s="70">
        <v>30.832999999999998</v>
      </c>
      <c r="J69" s="71">
        <v>204.45</v>
      </c>
      <c r="K69" s="69" t="s">
        <v>92</v>
      </c>
      <c r="L69" s="41"/>
    </row>
    <row r="70" spans="1:19" ht="15" x14ac:dyDescent="0.25">
      <c r="A70" s="23"/>
      <c r="B70" s="15"/>
      <c r="C70" s="11"/>
      <c r="D70" s="7" t="s">
        <v>22</v>
      </c>
      <c r="E70" s="63" t="s">
        <v>46</v>
      </c>
      <c r="F70" s="66">
        <v>200</v>
      </c>
      <c r="G70" s="58">
        <v>6</v>
      </c>
      <c r="H70" s="58">
        <v>7</v>
      </c>
      <c r="I70" s="58">
        <v>10</v>
      </c>
      <c r="J70" s="62">
        <v>126</v>
      </c>
      <c r="K70" s="59">
        <v>434</v>
      </c>
      <c r="L70" s="41"/>
    </row>
    <row r="71" spans="1:19" ht="30" x14ac:dyDescent="0.25">
      <c r="A71" s="23"/>
      <c r="B71" s="15"/>
      <c r="C71" s="11"/>
      <c r="D71" s="7"/>
      <c r="E71" s="63" t="s">
        <v>154</v>
      </c>
      <c r="F71" s="66">
        <v>205</v>
      </c>
      <c r="G71" s="58">
        <v>0.05</v>
      </c>
      <c r="H71" s="58">
        <v>0.01</v>
      </c>
      <c r="I71" s="58">
        <v>13.12</v>
      </c>
      <c r="J71" s="62">
        <v>53.57</v>
      </c>
      <c r="K71" s="59" t="s">
        <v>155</v>
      </c>
      <c r="L71" s="41"/>
    </row>
    <row r="72" spans="1:19" ht="15" x14ac:dyDescent="0.25">
      <c r="A72" s="23"/>
      <c r="B72" s="15"/>
      <c r="C72" s="11"/>
      <c r="D72" s="7" t="s">
        <v>23</v>
      </c>
      <c r="E72" s="89" t="s">
        <v>153</v>
      </c>
      <c r="F72" s="90">
        <v>35</v>
      </c>
      <c r="G72" s="89">
        <v>3.2</v>
      </c>
      <c r="H72" s="89">
        <v>8.65</v>
      </c>
      <c r="I72" s="89">
        <v>19.399999999999999</v>
      </c>
      <c r="J72" s="89">
        <v>168.8</v>
      </c>
      <c r="K72" s="91">
        <v>1.1200000000000001</v>
      </c>
      <c r="L72" s="41"/>
      <c r="M72" s="63" t="s">
        <v>62</v>
      </c>
      <c r="N72" s="59">
        <v>40</v>
      </c>
      <c r="O72" s="58">
        <v>2.37</v>
      </c>
      <c r="P72" s="58">
        <v>0.3</v>
      </c>
      <c r="Q72" s="58">
        <v>14.49</v>
      </c>
      <c r="R72" s="62">
        <v>70.5</v>
      </c>
      <c r="S72" s="59" t="s">
        <v>48</v>
      </c>
    </row>
    <row r="73" spans="1:19" ht="15" x14ac:dyDescent="0.25">
      <c r="A73" s="23"/>
      <c r="B73" s="15"/>
      <c r="C73" s="11"/>
      <c r="D73" s="7" t="s">
        <v>24</v>
      </c>
      <c r="E73" s="63" t="s">
        <v>90</v>
      </c>
      <c r="F73" s="63">
        <v>100</v>
      </c>
      <c r="G73" s="58">
        <v>1.5</v>
      </c>
      <c r="H73" s="58">
        <v>0.5</v>
      </c>
      <c r="I73" s="58">
        <v>21</v>
      </c>
      <c r="J73" s="62">
        <v>96</v>
      </c>
      <c r="K73" s="59" t="s">
        <v>48</v>
      </c>
      <c r="L73" s="41"/>
    </row>
    <row r="74" spans="1:19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9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9" ht="15" x14ac:dyDescent="0.25">
      <c r="A76" s="24"/>
      <c r="B76" s="17"/>
      <c r="C76" s="8"/>
      <c r="D76" s="18" t="s">
        <v>33</v>
      </c>
      <c r="E76" s="9"/>
      <c r="F76" s="19">
        <f>SUM(F68:F75)</f>
        <v>945</v>
      </c>
      <c r="G76" s="19">
        <f t="shared" ref="G76" si="30">SUM(G68:G75)</f>
        <v>27.43</v>
      </c>
      <c r="H76" s="19">
        <f t="shared" ref="H76" si="31">SUM(H68:H75)</f>
        <v>32.61</v>
      </c>
      <c r="I76" s="19">
        <f t="shared" ref="I76" si="32">SUM(I68:I75)</f>
        <v>161.47300000000001</v>
      </c>
      <c r="J76" s="19">
        <f t="shared" ref="J76" si="33">SUM(J68:J75)</f>
        <v>1058.77</v>
      </c>
      <c r="K76" s="25"/>
      <c r="L76" s="19">
        <v>53</v>
      </c>
    </row>
    <row r="77" spans="1:19" ht="15" x14ac:dyDescent="0.25">
      <c r="A77" s="26">
        <f>A68</f>
        <v>1</v>
      </c>
      <c r="B77" s="13">
        <f>B68</f>
        <v>4</v>
      </c>
      <c r="C77" s="10" t="s">
        <v>25</v>
      </c>
      <c r="D77" s="7" t="s">
        <v>26</v>
      </c>
      <c r="E77" s="63" t="s">
        <v>93</v>
      </c>
      <c r="F77" s="76">
        <v>60</v>
      </c>
      <c r="G77" s="70">
        <v>1</v>
      </c>
      <c r="H77" s="70">
        <v>4.03</v>
      </c>
      <c r="I77" s="70">
        <v>3.17</v>
      </c>
      <c r="J77" s="71">
        <v>51.08</v>
      </c>
      <c r="K77" s="69" t="s">
        <v>48</v>
      </c>
      <c r="L77" s="41"/>
    </row>
    <row r="78" spans="1:19" ht="30" x14ac:dyDescent="0.25">
      <c r="A78" s="23"/>
      <c r="B78" s="15"/>
      <c r="C78" s="11"/>
      <c r="D78" s="7" t="s">
        <v>27</v>
      </c>
      <c r="E78" s="63" t="s">
        <v>156</v>
      </c>
      <c r="F78" s="76">
        <v>210</v>
      </c>
      <c r="G78" s="70">
        <v>2.82</v>
      </c>
      <c r="H78" s="70">
        <v>4.0199999999999996</v>
      </c>
      <c r="I78" s="70">
        <v>6.17</v>
      </c>
      <c r="J78" s="71">
        <v>76.92</v>
      </c>
      <c r="K78" s="69" t="s">
        <v>97</v>
      </c>
      <c r="L78" s="41"/>
    </row>
    <row r="79" spans="1:19" ht="15" x14ac:dyDescent="0.25">
      <c r="A79" s="23"/>
      <c r="B79" s="15"/>
      <c r="C79" s="11"/>
      <c r="D79" s="7" t="s">
        <v>28</v>
      </c>
      <c r="E79" s="66" t="s">
        <v>94</v>
      </c>
      <c r="F79" s="76">
        <v>80</v>
      </c>
      <c r="G79" s="70">
        <v>11.64</v>
      </c>
      <c r="H79" s="70">
        <v>12.69</v>
      </c>
      <c r="I79" s="70">
        <v>2.34</v>
      </c>
      <c r="J79" s="71">
        <v>171.15</v>
      </c>
      <c r="K79" s="69">
        <v>259.27</v>
      </c>
      <c r="L79" s="41"/>
    </row>
    <row r="80" spans="1:19" ht="15" x14ac:dyDescent="0.25">
      <c r="A80" s="23"/>
      <c r="B80" s="15"/>
      <c r="C80" s="11"/>
      <c r="D80" s="7" t="s">
        <v>29</v>
      </c>
      <c r="E80" s="66" t="s">
        <v>95</v>
      </c>
      <c r="F80" s="76">
        <v>150</v>
      </c>
      <c r="G80" s="70">
        <v>5.52</v>
      </c>
      <c r="H80" s="70">
        <v>4.6900000000000004</v>
      </c>
      <c r="I80" s="70">
        <v>28.44</v>
      </c>
      <c r="J80" s="71">
        <v>186.7</v>
      </c>
      <c r="K80" s="69">
        <v>331</v>
      </c>
      <c r="L80" s="41"/>
    </row>
    <row r="81" spans="1:12" ht="15" x14ac:dyDescent="0.25">
      <c r="A81" s="23"/>
      <c r="B81" s="15"/>
      <c r="C81" s="11"/>
      <c r="D81" s="7"/>
      <c r="E81" s="66" t="s">
        <v>112</v>
      </c>
      <c r="F81" s="76">
        <v>210</v>
      </c>
      <c r="G81" s="70">
        <v>17.53</v>
      </c>
      <c r="H81" s="70">
        <v>26.31</v>
      </c>
      <c r="I81" s="70">
        <v>10.56</v>
      </c>
      <c r="J81" s="71">
        <v>337.72</v>
      </c>
      <c r="K81" s="69" t="s">
        <v>114</v>
      </c>
      <c r="L81" s="41"/>
    </row>
    <row r="82" spans="1:12" ht="15" x14ac:dyDescent="0.25">
      <c r="A82" s="23"/>
      <c r="B82" s="15"/>
      <c r="C82" s="11"/>
      <c r="D82" s="7" t="s">
        <v>30</v>
      </c>
      <c r="E82" s="63" t="s">
        <v>96</v>
      </c>
      <c r="F82" s="76">
        <v>200</v>
      </c>
      <c r="G82" s="70">
        <v>1</v>
      </c>
      <c r="H82" s="70"/>
      <c r="I82" s="70">
        <v>20</v>
      </c>
      <c r="J82" s="71">
        <v>92</v>
      </c>
      <c r="K82" s="69" t="s">
        <v>98</v>
      </c>
      <c r="L82" s="41"/>
    </row>
    <row r="83" spans="1:12" ht="15" x14ac:dyDescent="0.25">
      <c r="A83" s="23"/>
      <c r="B83" s="15"/>
      <c r="C83" s="11"/>
      <c r="D83" s="7" t="s">
        <v>85</v>
      </c>
      <c r="E83" s="63" t="s">
        <v>54</v>
      </c>
      <c r="F83" s="76">
        <v>30</v>
      </c>
      <c r="G83" s="70">
        <v>1.68</v>
      </c>
      <c r="H83" s="70">
        <v>0.33</v>
      </c>
      <c r="I83" s="70">
        <v>14.82</v>
      </c>
      <c r="J83" s="71">
        <v>69.900000000000006</v>
      </c>
      <c r="K83" s="69" t="s">
        <v>48</v>
      </c>
      <c r="L83" s="41"/>
    </row>
    <row r="84" spans="1:12" ht="15" x14ac:dyDescent="0.25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SUM(F77:F86)</f>
        <v>940</v>
      </c>
      <c r="G87" s="19">
        <f t="shared" ref="G87" si="34">SUM(G77:G86)</f>
        <v>41.190000000000005</v>
      </c>
      <c r="H87" s="19">
        <f t="shared" ref="H87" si="35">SUM(H77:H86)</f>
        <v>52.07</v>
      </c>
      <c r="I87" s="19">
        <f t="shared" ref="I87" si="36">SUM(I77:I86)</f>
        <v>85.5</v>
      </c>
      <c r="J87" s="19">
        <f t="shared" ref="J87" si="37">SUM(J77:J86)</f>
        <v>985.46999999999991</v>
      </c>
      <c r="K87" s="25"/>
      <c r="L87" s="19">
        <v>84</v>
      </c>
    </row>
    <row r="88" spans="1:12" ht="15.75" customHeight="1" thickBot="1" x14ac:dyDescent="0.25">
      <c r="A88" s="29">
        <f>A68</f>
        <v>1</v>
      </c>
      <c r="B88" s="30">
        <f>B68</f>
        <v>4</v>
      </c>
      <c r="C88" s="94" t="s">
        <v>4</v>
      </c>
      <c r="D88" s="95"/>
      <c r="E88" s="31"/>
      <c r="F88" s="32">
        <f>F76+F87</f>
        <v>1885</v>
      </c>
      <c r="G88" s="32">
        <f t="shared" ref="G88" si="38">G76+G87</f>
        <v>68.62</v>
      </c>
      <c r="H88" s="32">
        <f t="shared" ref="H88" si="39">H76+H87</f>
        <v>84.68</v>
      </c>
      <c r="I88" s="32">
        <f t="shared" ref="I88" si="40">I76+I87</f>
        <v>246.97300000000001</v>
      </c>
      <c r="J88" s="32">
        <f t="shared" ref="J88:L88" si="41">J76+J87</f>
        <v>2044.2399999999998</v>
      </c>
      <c r="K88" s="32"/>
      <c r="L88" s="32">
        <f t="shared" si="41"/>
        <v>137</v>
      </c>
    </row>
    <row r="89" spans="1:12" ht="30" x14ac:dyDescent="0.25">
      <c r="A89" s="20">
        <v>1</v>
      </c>
      <c r="B89" s="21">
        <v>5</v>
      </c>
      <c r="C89" s="22" t="s">
        <v>20</v>
      </c>
      <c r="D89" s="5" t="s">
        <v>21</v>
      </c>
      <c r="E89" s="63" t="s">
        <v>99</v>
      </c>
      <c r="F89" s="70">
        <v>205</v>
      </c>
      <c r="G89" s="58">
        <v>8</v>
      </c>
      <c r="H89" s="58">
        <v>10</v>
      </c>
      <c r="I89" s="58">
        <v>33</v>
      </c>
      <c r="J89" s="62">
        <v>257</v>
      </c>
      <c r="K89" s="59" t="s">
        <v>63</v>
      </c>
      <c r="L89" s="39"/>
    </row>
    <row r="90" spans="1:12" ht="15" x14ac:dyDescent="0.25">
      <c r="A90" s="23"/>
      <c r="B90" s="15"/>
      <c r="C90" s="11"/>
      <c r="D90" s="6"/>
      <c r="E90" s="63" t="s">
        <v>100</v>
      </c>
      <c r="F90" s="70">
        <v>205</v>
      </c>
      <c r="G90" s="58">
        <v>9</v>
      </c>
      <c r="H90" s="58">
        <v>9</v>
      </c>
      <c r="I90" s="58">
        <v>33</v>
      </c>
      <c r="J90" s="62">
        <v>254</v>
      </c>
      <c r="K90" s="59">
        <v>184.01</v>
      </c>
      <c r="L90" s="41"/>
    </row>
    <row r="91" spans="1:12" ht="15" x14ac:dyDescent="0.25">
      <c r="A91" s="23"/>
      <c r="B91" s="15"/>
      <c r="C91" s="11"/>
      <c r="D91" s="7" t="s">
        <v>22</v>
      </c>
      <c r="E91" s="63" t="s">
        <v>46</v>
      </c>
      <c r="F91" s="70">
        <v>200</v>
      </c>
      <c r="G91" s="58">
        <v>6</v>
      </c>
      <c r="H91" s="58">
        <v>7</v>
      </c>
      <c r="I91" s="58">
        <v>10</v>
      </c>
      <c r="J91" s="62">
        <v>126</v>
      </c>
      <c r="K91" s="59">
        <v>434</v>
      </c>
      <c r="L91" s="41"/>
    </row>
    <row r="92" spans="1:12" ht="30" x14ac:dyDescent="0.25">
      <c r="A92" s="23"/>
      <c r="B92" s="15"/>
      <c r="C92" s="11"/>
      <c r="D92" s="7"/>
      <c r="E92" s="63" t="s">
        <v>119</v>
      </c>
      <c r="F92" s="70">
        <v>200</v>
      </c>
      <c r="G92" s="58">
        <v>0</v>
      </c>
      <c r="H92" s="58">
        <v>0</v>
      </c>
      <c r="I92" s="58">
        <v>12.97</v>
      </c>
      <c r="J92" s="62">
        <v>51.87</v>
      </c>
      <c r="K92" s="59" t="s">
        <v>123</v>
      </c>
      <c r="L92" s="41"/>
    </row>
    <row r="93" spans="1:12" ht="15" x14ac:dyDescent="0.25">
      <c r="A93" s="23"/>
      <c r="B93" s="15"/>
      <c r="C93" s="11"/>
      <c r="D93" s="7" t="s">
        <v>24</v>
      </c>
      <c r="E93" s="63" t="s">
        <v>90</v>
      </c>
      <c r="F93" s="70">
        <v>80</v>
      </c>
      <c r="G93" s="58">
        <v>0.9</v>
      </c>
      <c r="H93" s="58">
        <v>0.3</v>
      </c>
      <c r="I93" s="58">
        <v>12.6</v>
      </c>
      <c r="J93" s="62">
        <v>57.6</v>
      </c>
      <c r="K93" s="59" t="s">
        <v>48</v>
      </c>
      <c r="L93" s="41"/>
    </row>
    <row r="94" spans="1:12" ht="15" x14ac:dyDescent="0.25">
      <c r="A94" s="23"/>
      <c r="B94" s="15"/>
      <c r="C94" s="11"/>
      <c r="D94" s="7" t="s">
        <v>23</v>
      </c>
      <c r="E94" s="63" t="s">
        <v>101</v>
      </c>
      <c r="F94" s="70">
        <v>45</v>
      </c>
      <c r="G94" s="58">
        <v>6.56</v>
      </c>
      <c r="H94" s="58">
        <v>2.5099999999999998</v>
      </c>
      <c r="I94" s="58">
        <v>14.49</v>
      </c>
      <c r="J94" s="62">
        <v>108</v>
      </c>
      <c r="K94" s="61" t="s">
        <v>102</v>
      </c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>
        <v>53</v>
      </c>
    </row>
    <row r="97" spans="1:12" ht="15" x14ac:dyDescent="0.25">
      <c r="A97" s="24"/>
      <c r="B97" s="17"/>
      <c r="C97" s="8"/>
      <c r="D97" s="18" t="s">
        <v>33</v>
      </c>
      <c r="E97" s="9"/>
      <c r="F97" s="19">
        <f>SUM(F89:F96)</f>
        <v>935</v>
      </c>
      <c r="G97" s="19">
        <f t="shared" ref="G97" si="42">SUM(G89:G96)</f>
        <v>30.459999999999997</v>
      </c>
      <c r="H97" s="19">
        <f t="shared" ref="H97" si="43">SUM(H89:H96)</f>
        <v>28.810000000000002</v>
      </c>
      <c r="I97" s="19">
        <f t="shared" ref="I97" si="44">SUM(I89:I96)</f>
        <v>116.05999999999999</v>
      </c>
      <c r="J97" s="19">
        <f>SUM(J89:J96)</f>
        <v>854.47</v>
      </c>
      <c r="K97" s="25"/>
      <c r="L97" s="19">
        <f t="shared" ref="L97" si="45">SUM(L89:L96)</f>
        <v>53</v>
      </c>
    </row>
    <row r="98" spans="1:12" ht="15" x14ac:dyDescent="0.25">
      <c r="A98" s="26">
        <f>A89</f>
        <v>1</v>
      </c>
      <c r="B98" s="13">
        <f>B89</f>
        <v>5</v>
      </c>
      <c r="C98" s="10" t="s">
        <v>25</v>
      </c>
      <c r="D98" s="7" t="s">
        <v>26</v>
      </c>
      <c r="E98" s="63" t="s">
        <v>103</v>
      </c>
      <c r="F98" s="77">
        <v>60</v>
      </c>
      <c r="G98" s="58">
        <v>1.39</v>
      </c>
      <c r="H98" s="58">
        <v>10.14</v>
      </c>
      <c r="I98" s="58">
        <v>7.38</v>
      </c>
      <c r="J98" s="62">
        <v>127.54</v>
      </c>
      <c r="K98" s="59">
        <v>51.29</v>
      </c>
      <c r="L98" s="41"/>
    </row>
    <row r="99" spans="1:12" ht="15" x14ac:dyDescent="0.25">
      <c r="A99" s="23"/>
      <c r="B99" s="15"/>
      <c r="C99" s="11"/>
      <c r="D99" s="7" t="s">
        <v>27</v>
      </c>
      <c r="E99" s="66" t="s">
        <v>104</v>
      </c>
      <c r="F99" s="77">
        <v>200</v>
      </c>
      <c r="G99" s="67">
        <v>3.6</v>
      </c>
      <c r="H99" s="67">
        <v>4.43</v>
      </c>
      <c r="I99" s="67">
        <v>13.07</v>
      </c>
      <c r="J99" s="78">
        <v>107.41</v>
      </c>
      <c r="K99" s="69" t="s">
        <v>106</v>
      </c>
      <c r="L99" s="41"/>
    </row>
    <row r="100" spans="1:12" ht="15" x14ac:dyDescent="0.25">
      <c r="A100" s="23"/>
      <c r="B100" s="15"/>
      <c r="C100" s="11"/>
      <c r="D100" s="7" t="s">
        <v>29</v>
      </c>
      <c r="E100" s="67" t="s">
        <v>105</v>
      </c>
      <c r="F100" s="77">
        <v>180</v>
      </c>
      <c r="G100" s="58">
        <v>4.1500000000000004</v>
      </c>
      <c r="H100" s="58">
        <v>5.21</v>
      </c>
      <c r="I100" s="58">
        <v>17.649999999999999</v>
      </c>
      <c r="J100" s="62">
        <v>136.44999999999999</v>
      </c>
      <c r="K100" s="69" t="s">
        <v>107</v>
      </c>
      <c r="L100" s="41"/>
    </row>
    <row r="101" spans="1:12" ht="15" x14ac:dyDescent="0.25">
      <c r="A101" s="23"/>
      <c r="B101" s="15"/>
      <c r="C101" s="11"/>
      <c r="D101" s="7"/>
      <c r="E101" s="67" t="s">
        <v>157</v>
      </c>
      <c r="F101" s="77">
        <v>150</v>
      </c>
      <c r="G101" s="58">
        <v>3.01</v>
      </c>
      <c r="H101" s="58">
        <v>3.29</v>
      </c>
      <c r="I101" s="58">
        <v>10.65</v>
      </c>
      <c r="J101" s="62">
        <v>92.11</v>
      </c>
      <c r="K101" s="69">
        <v>338</v>
      </c>
      <c r="L101" s="41"/>
    </row>
    <row r="102" spans="1:12" ht="15" x14ac:dyDescent="0.25">
      <c r="A102" s="23"/>
      <c r="B102" s="15"/>
      <c r="C102" s="11"/>
      <c r="D102" s="7" t="s">
        <v>28</v>
      </c>
      <c r="E102" s="63" t="s">
        <v>141</v>
      </c>
      <c r="F102" s="77">
        <v>90</v>
      </c>
      <c r="G102" s="58">
        <v>12</v>
      </c>
      <c r="H102" s="58">
        <v>12</v>
      </c>
      <c r="I102" s="58">
        <v>10</v>
      </c>
      <c r="J102" s="62">
        <v>202</v>
      </c>
      <c r="K102" s="59" t="s">
        <v>122</v>
      </c>
      <c r="L102" s="41"/>
    </row>
    <row r="103" spans="1:12" ht="30" x14ac:dyDescent="0.25">
      <c r="A103" s="23"/>
      <c r="B103" s="15"/>
      <c r="C103" s="11"/>
      <c r="D103" s="7" t="s">
        <v>30</v>
      </c>
      <c r="E103" s="63" t="s">
        <v>69</v>
      </c>
      <c r="F103" s="77">
        <v>200</v>
      </c>
      <c r="G103" s="58">
        <v>0.33</v>
      </c>
      <c r="H103" s="58">
        <v>0.02</v>
      </c>
      <c r="I103" s="58">
        <v>30.81</v>
      </c>
      <c r="J103" s="62">
        <v>125.73</v>
      </c>
      <c r="K103" s="59" t="s">
        <v>72</v>
      </c>
      <c r="L103" s="41"/>
    </row>
    <row r="104" spans="1:12" ht="15" x14ac:dyDescent="0.25">
      <c r="A104" s="23"/>
      <c r="B104" s="15"/>
      <c r="C104" s="11"/>
      <c r="D104" s="7" t="s">
        <v>31</v>
      </c>
      <c r="E104" s="63" t="s">
        <v>54</v>
      </c>
      <c r="F104" s="77">
        <v>50</v>
      </c>
      <c r="G104" s="58">
        <v>2.2799999999999998</v>
      </c>
      <c r="H104" s="58">
        <v>0.55000000000000004</v>
      </c>
      <c r="I104" s="58">
        <v>24.7</v>
      </c>
      <c r="J104" s="62">
        <v>116</v>
      </c>
      <c r="K104" s="59" t="s">
        <v>48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>
        <v>84</v>
      </c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SUM(F98:F106)</f>
        <v>930</v>
      </c>
      <c r="G107" s="19">
        <f>SUM(G98:G106)</f>
        <v>26.759999999999998</v>
      </c>
      <c r="H107" s="19">
        <f>SUM(H98:H106)</f>
        <v>35.64</v>
      </c>
      <c r="I107" s="19">
        <f>SUM(I98:I106)</f>
        <v>114.25999999999999</v>
      </c>
      <c r="J107" s="19">
        <f>SUM(J98:J106)</f>
        <v>907.24</v>
      </c>
      <c r="K107" s="25"/>
      <c r="L107" s="19">
        <f>SUM(L98:L106)</f>
        <v>84</v>
      </c>
    </row>
    <row r="108" spans="1:12" ht="15.75" customHeight="1" thickBot="1" x14ac:dyDescent="0.25">
      <c r="A108" s="29">
        <f>A89</f>
        <v>1</v>
      </c>
      <c r="B108" s="30">
        <f>B89</f>
        <v>5</v>
      </c>
      <c r="C108" s="94" t="s">
        <v>4</v>
      </c>
      <c r="D108" s="95"/>
      <c r="E108" s="31"/>
      <c r="F108" s="32">
        <f>F97+F107</f>
        <v>1865</v>
      </c>
      <c r="G108" s="32">
        <f>G97+G107</f>
        <v>57.22</v>
      </c>
      <c r="H108" s="32">
        <f>H97+H107</f>
        <v>64.45</v>
      </c>
      <c r="I108" s="32">
        <f>I97+I107</f>
        <v>230.32</v>
      </c>
      <c r="J108" s="32">
        <f>J97+J107</f>
        <v>1761.71</v>
      </c>
      <c r="K108" s="32"/>
      <c r="L108" s="32">
        <f>L97+L107</f>
        <v>137</v>
      </c>
    </row>
    <row r="109" spans="1:12" ht="15" x14ac:dyDescent="0.25">
      <c r="A109" s="20">
        <v>2</v>
      </c>
      <c r="B109" s="21">
        <v>1</v>
      </c>
      <c r="C109" s="22" t="s">
        <v>20</v>
      </c>
      <c r="D109" s="5" t="s">
        <v>21</v>
      </c>
      <c r="E109" s="79" t="s">
        <v>108</v>
      </c>
      <c r="F109" s="74">
        <v>200</v>
      </c>
      <c r="G109" s="60">
        <v>15.96</v>
      </c>
      <c r="H109" s="60">
        <v>24.3</v>
      </c>
      <c r="I109" s="60">
        <v>5.99</v>
      </c>
      <c r="J109" s="82">
        <v>305.31</v>
      </c>
      <c r="K109" s="74" t="s">
        <v>110</v>
      </c>
      <c r="L109" s="39"/>
    </row>
    <row r="110" spans="1:12" ht="30" x14ac:dyDescent="0.25">
      <c r="A110" s="23"/>
      <c r="B110" s="15"/>
      <c r="C110" s="11"/>
      <c r="D110" s="6"/>
      <c r="E110" s="79" t="s">
        <v>109</v>
      </c>
      <c r="F110" s="74">
        <v>205</v>
      </c>
      <c r="G110" s="60">
        <v>5.97</v>
      </c>
      <c r="H110" s="60">
        <v>7.72</v>
      </c>
      <c r="I110" s="60">
        <v>39.229999999999997</v>
      </c>
      <c r="J110" s="82">
        <v>251.1</v>
      </c>
      <c r="K110" s="74" t="s">
        <v>41</v>
      </c>
      <c r="L110" s="41"/>
    </row>
    <row r="111" spans="1:12" ht="15" x14ac:dyDescent="0.25">
      <c r="A111" s="23"/>
      <c r="B111" s="15"/>
      <c r="C111" s="11"/>
      <c r="D111" s="7" t="s">
        <v>23</v>
      </c>
      <c r="E111" s="80" t="s">
        <v>62</v>
      </c>
      <c r="F111" s="81">
        <v>30</v>
      </c>
      <c r="G111" s="60">
        <v>2.37</v>
      </c>
      <c r="H111" s="60">
        <v>0.3</v>
      </c>
      <c r="I111" s="60">
        <v>14.49</v>
      </c>
      <c r="J111" s="82">
        <v>70.5</v>
      </c>
      <c r="K111" s="83" t="s">
        <v>48</v>
      </c>
      <c r="L111" s="41"/>
    </row>
    <row r="112" spans="1:12" ht="15" x14ac:dyDescent="0.25">
      <c r="A112" s="23"/>
      <c r="B112" s="15"/>
      <c r="C112" s="11"/>
      <c r="D112" s="7" t="s">
        <v>24</v>
      </c>
      <c r="E112" s="80" t="s">
        <v>90</v>
      </c>
      <c r="F112" s="74">
        <v>100</v>
      </c>
      <c r="G112" s="60">
        <v>1.5</v>
      </c>
      <c r="H112" s="60">
        <v>0.5</v>
      </c>
      <c r="I112" s="60">
        <v>21</v>
      </c>
      <c r="J112" s="82">
        <v>96</v>
      </c>
      <c r="K112" s="74" t="s">
        <v>48</v>
      </c>
      <c r="L112" s="41"/>
    </row>
    <row r="113" spans="1:12" ht="15" x14ac:dyDescent="0.25">
      <c r="A113" s="23"/>
      <c r="B113" s="15"/>
      <c r="C113" s="11"/>
      <c r="D113" s="7" t="s">
        <v>30</v>
      </c>
      <c r="E113" s="66" t="s">
        <v>60</v>
      </c>
      <c r="F113" s="69">
        <v>200</v>
      </c>
      <c r="G113" s="58">
        <v>6</v>
      </c>
      <c r="H113" s="58">
        <v>7</v>
      </c>
      <c r="I113" s="58">
        <v>10</v>
      </c>
      <c r="J113" s="62">
        <v>126</v>
      </c>
      <c r="K113" s="69">
        <v>434</v>
      </c>
      <c r="L113" s="41"/>
    </row>
    <row r="114" spans="1:12" ht="15" x14ac:dyDescent="0.25">
      <c r="A114" s="23"/>
      <c r="B114" s="15"/>
      <c r="C114" s="11"/>
      <c r="D114" s="6"/>
      <c r="E114" s="40" t="s">
        <v>158</v>
      </c>
      <c r="F114" s="41">
        <v>200</v>
      </c>
      <c r="G114" s="41">
        <v>3.87</v>
      </c>
      <c r="H114" s="41">
        <v>3.8</v>
      </c>
      <c r="I114" s="41">
        <v>25.07</v>
      </c>
      <c r="J114" s="41">
        <v>151.36000000000001</v>
      </c>
      <c r="K114" s="42" t="s">
        <v>150</v>
      </c>
      <c r="L114" s="41"/>
    </row>
    <row r="115" spans="1:12" ht="15" x14ac:dyDescent="0.25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SUM(F109:F115)</f>
        <v>935</v>
      </c>
      <c r="G116" s="19">
        <f t="shared" ref="G116:J116" si="46">SUM(G109:G115)</f>
        <v>35.67</v>
      </c>
      <c r="H116" s="19">
        <f t="shared" si="46"/>
        <v>43.62</v>
      </c>
      <c r="I116" s="19">
        <f t="shared" si="46"/>
        <v>115.78</v>
      </c>
      <c r="J116" s="19">
        <f t="shared" si="46"/>
        <v>1000.27</v>
      </c>
      <c r="K116" s="25"/>
      <c r="L116" s="19">
        <v>53</v>
      </c>
    </row>
    <row r="117" spans="1:12" ht="15" x14ac:dyDescent="0.25">
      <c r="A117" s="26">
        <f>A109</f>
        <v>2</v>
      </c>
      <c r="B117" s="13">
        <f>B109</f>
        <v>1</v>
      </c>
      <c r="C117" s="10" t="s">
        <v>25</v>
      </c>
      <c r="D117" s="7" t="s">
        <v>26</v>
      </c>
      <c r="E117" s="80" t="s">
        <v>80</v>
      </c>
      <c r="F117" s="74">
        <v>60</v>
      </c>
      <c r="G117" s="58">
        <v>0.28000000000000003</v>
      </c>
      <c r="H117" s="58"/>
      <c r="I117" s="58">
        <v>0.54</v>
      </c>
      <c r="J117" s="62">
        <v>4.1399999999999997</v>
      </c>
      <c r="K117" s="59" t="s">
        <v>48</v>
      </c>
      <c r="L117" s="41"/>
    </row>
    <row r="118" spans="1:12" ht="15" x14ac:dyDescent="0.25">
      <c r="A118" s="23"/>
      <c r="B118" s="15"/>
      <c r="C118" s="11"/>
      <c r="D118" s="7" t="s">
        <v>27</v>
      </c>
      <c r="E118" s="80" t="s">
        <v>111</v>
      </c>
      <c r="F118" s="74">
        <v>210</v>
      </c>
      <c r="G118" s="60">
        <v>2.93</v>
      </c>
      <c r="H118" s="60">
        <v>4.03</v>
      </c>
      <c r="I118" s="60">
        <v>9.08</v>
      </c>
      <c r="J118" s="82">
        <v>84.82</v>
      </c>
      <c r="K118" s="74" t="s">
        <v>113</v>
      </c>
      <c r="L118" s="41"/>
    </row>
    <row r="119" spans="1:12" ht="15" x14ac:dyDescent="0.25">
      <c r="A119" s="23"/>
      <c r="B119" s="15"/>
      <c r="C119" s="11"/>
      <c r="D119" s="7" t="s">
        <v>29</v>
      </c>
      <c r="E119" s="80" t="s">
        <v>112</v>
      </c>
      <c r="F119" s="74">
        <v>210</v>
      </c>
      <c r="G119" s="60">
        <v>17.53</v>
      </c>
      <c r="H119" s="60">
        <v>26.31</v>
      </c>
      <c r="I119" s="60">
        <v>10.56</v>
      </c>
      <c r="J119" s="82">
        <v>337.72</v>
      </c>
      <c r="K119" s="74" t="s">
        <v>114</v>
      </c>
      <c r="L119" s="41"/>
    </row>
    <row r="120" spans="1:12" ht="15" x14ac:dyDescent="0.25">
      <c r="A120" s="23"/>
      <c r="B120" s="15"/>
      <c r="C120" s="11"/>
      <c r="D120" s="7"/>
      <c r="E120" s="80" t="s">
        <v>151</v>
      </c>
      <c r="F120" s="74">
        <v>150</v>
      </c>
      <c r="G120" s="60">
        <v>3.66</v>
      </c>
      <c r="H120" s="60">
        <v>6.25</v>
      </c>
      <c r="I120" s="60">
        <v>28.41</v>
      </c>
      <c r="J120" s="82">
        <v>215.93</v>
      </c>
      <c r="K120" s="74">
        <v>325</v>
      </c>
      <c r="L120" s="41"/>
    </row>
    <row r="121" spans="1:12" ht="15" x14ac:dyDescent="0.25">
      <c r="A121" s="23"/>
      <c r="B121" s="15"/>
      <c r="C121" s="11"/>
      <c r="D121" s="7" t="s">
        <v>28</v>
      </c>
      <c r="E121" s="80" t="s">
        <v>159</v>
      </c>
      <c r="F121" s="74">
        <v>80</v>
      </c>
      <c r="G121" s="60">
        <v>15.62</v>
      </c>
      <c r="H121" s="60">
        <v>9.11</v>
      </c>
      <c r="I121" s="60">
        <v>8.75</v>
      </c>
      <c r="J121" s="82">
        <v>180.43</v>
      </c>
      <c r="K121" s="74" t="s">
        <v>160</v>
      </c>
      <c r="L121" s="41"/>
    </row>
    <row r="122" spans="1:12" ht="15" x14ac:dyDescent="0.25">
      <c r="A122" s="23"/>
      <c r="B122" s="15"/>
      <c r="C122" s="11"/>
      <c r="D122" s="7" t="s">
        <v>30</v>
      </c>
      <c r="E122" s="80" t="s">
        <v>84</v>
      </c>
      <c r="F122" s="74">
        <v>200</v>
      </c>
      <c r="G122" s="58">
        <v>0.1</v>
      </c>
      <c r="H122" s="58">
        <v>0.1</v>
      </c>
      <c r="I122" s="58">
        <v>27.9</v>
      </c>
      <c r="J122" s="62">
        <v>113</v>
      </c>
      <c r="K122" s="59">
        <v>411</v>
      </c>
      <c r="L122" s="41"/>
    </row>
    <row r="123" spans="1:12" ht="15" x14ac:dyDescent="0.25">
      <c r="A123" s="23"/>
      <c r="B123" s="15"/>
      <c r="C123" s="11"/>
      <c r="D123" s="7" t="s">
        <v>23</v>
      </c>
      <c r="E123" s="80" t="s">
        <v>54</v>
      </c>
      <c r="F123" s="74">
        <v>40</v>
      </c>
      <c r="G123" s="60">
        <v>2.2799999999999998</v>
      </c>
      <c r="H123" s="60">
        <v>0.55000000000000004</v>
      </c>
      <c r="I123" s="60">
        <v>24.7</v>
      </c>
      <c r="J123" s="82">
        <v>116</v>
      </c>
      <c r="K123" s="74" t="s">
        <v>48</v>
      </c>
      <c r="L123" s="41"/>
    </row>
    <row r="124" spans="1:12" ht="15" x14ac:dyDescent="0.25">
      <c r="A124" s="23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3"/>
      <c r="B125" s="15"/>
      <c r="C125" s="11"/>
      <c r="D125" s="7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950</v>
      </c>
      <c r="G126" s="19">
        <f>SUM(G117:G125)</f>
        <v>42.400000000000006</v>
      </c>
      <c r="H126" s="19">
        <f>SUM(H117:H125)</f>
        <v>46.35</v>
      </c>
      <c r="I126" s="19">
        <f>SUM(I117:I125)</f>
        <v>109.94000000000001</v>
      </c>
      <c r="J126" s="19">
        <f>SUM(J117:J125)</f>
        <v>1052.04</v>
      </c>
      <c r="K126" s="25"/>
      <c r="L126" s="19">
        <v>84</v>
      </c>
    </row>
    <row r="127" spans="1:12" ht="15.75" thickBot="1" x14ac:dyDescent="0.25">
      <c r="A127" s="29">
        <f>A109</f>
        <v>2</v>
      </c>
      <c r="B127" s="30">
        <f>B109</f>
        <v>1</v>
      </c>
      <c r="C127" s="94" t="s">
        <v>4</v>
      </c>
      <c r="D127" s="95"/>
      <c r="E127" s="31"/>
      <c r="F127" s="32">
        <f>F116+F126</f>
        <v>1885</v>
      </c>
      <c r="G127" s="32">
        <f>G116+G126</f>
        <v>78.070000000000007</v>
      </c>
      <c r="H127" s="32">
        <f>H116+H126</f>
        <v>89.97</v>
      </c>
      <c r="I127" s="32">
        <f>I116+I126</f>
        <v>225.72000000000003</v>
      </c>
      <c r="J127" s="32">
        <f>J116+J126</f>
        <v>2052.31</v>
      </c>
      <c r="K127" s="32"/>
      <c r="L127" s="32">
        <f>L116+L126</f>
        <v>137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66" t="s">
        <v>115</v>
      </c>
      <c r="F128" s="64">
        <v>200</v>
      </c>
      <c r="G128" s="58">
        <v>11.23</v>
      </c>
      <c r="H128" s="58">
        <v>15.53</v>
      </c>
      <c r="I128" s="58">
        <v>44.5</v>
      </c>
      <c r="J128" s="62">
        <v>371.04</v>
      </c>
      <c r="K128" s="84" t="s">
        <v>77</v>
      </c>
      <c r="L128" s="39"/>
    </row>
    <row r="129" spans="1:12" ht="30" x14ac:dyDescent="0.25">
      <c r="A129" s="14"/>
      <c r="B129" s="15"/>
      <c r="C129" s="11"/>
      <c r="D129" s="6"/>
      <c r="E129" s="66" t="s">
        <v>161</v>
      </c>
      <c r="F129" s="64">
        <v>205</v>
      </c>
      <c r="G129" s="58">
        <v>7.26</v>
      </c>
      <c r="H129" s="58">
        <v>8.3000000000000007</v>
      </c>
      <c r="I129" s="58">
        <v>41.145000000000003</v>
      </c>
      <c r="J129" s="62">
        <v>270.35000000000002</v>
      </c>
      <c r="K129" s="84" t="s">
        <v>43</v>
      </c>
      <c r="L129" s="41"/>
    </row>
    <row r="130" spans="1:12" ht="15" x14ac:dyDescent="0.25">
      <c r="A130" s="14"/>
      <c r="B130" s="15"/>
      <c r="C130" s="11"/>
      <c r="D130" s="7" t="s">
        <v>22</v>
      </c>
      <c r="E130" s="66" t="s">
        <v>60</v>
      </c>
      <c r="F130" s="69">
        <v>200</v>
      </c>
      <c r="G130" s="58">
        <v>6</v>
      </c>
      <c r="H130" s="58">
        <v>7</v>
      </c>
      <c r="I130" s="58">
        <v>10</v>
      </c>
      <c r="J130" s="62">
        <v>126</v>
      </c>
      <c r="K130" s="69">
        <v>434</v>
      </c>
      <c r="L130" s="41"/>
    </row>
    <row r="131" spans="1:12" ht="30" x14ac:dyDescent="0.25">
      <c r="A131" s="14"/>
      <c r="B131" s="15"/>
      <c r="C131" s="11"/>
      <c r="D131" s="7"/>
      <c r="E131" s="66" t="s">
        <v>154</v>
      </c>
      <c r="F131" s="69">
        <v>205</v>
      </c>
      <c r="G131" s="58">
        <v>0.05</v>
      </c>
      <c r="H131" s="58">
        <v>0.01</v>
      </c>
      <c r="I131" s="58">
        <v>13.12</v>
      </c>
      <c r="J131" s="62">
        <v>53.57</v>
      </c>
      <c r="K131" s="69" t="s">
        <v>162</v>
      </c>
      <c r="L131" s="41"/>
    </row>
    <row r="132" spans="1:12" ht="15" x14ac:dyDescent="0.25">
      <c r="A132" s="14"/>
      <c r="B132" s="15"/>
      <c r="C132" s="11"/>
      <c r="D132" s="7" t="s">
        <v>23</v>
      </c>
      <c r="E132" s="63" t="s">
        <v>62</v>
      </c>
      <c r="F132" s="59">
        <v>30</v>
      </c>
      <c r="G132" s="58">
        <v>2.37</v>
      </c>
      <c r="H132" s="58">
        <v>0.3</v>
      </c>
      <c r="I132" s="58">
        <v>14.49</v>
      </c>
      <c r="J132" s="62">
        <v>70.5</v>
      </c>
      <c r="K132" s="59" t="s">
        <v>48</v>
      </c>
      <c r="L132" s="41"/>
    </row>
    <row r="133" spans="1:12" ht="15" x14ac:dyDescent="0.25">
      <c r="A133" s="14"/>
      <c r="B133" s="15"/>
      <c r="C133" s="11"/>
      <c r="D133" s="7" t="s">
        <v>24</v>
      </c>
      <c r="E133" s="63" t="s">
        <v>73</v>
      </c>
      <c r="F133" s="59">
        <v>80</v>
      </c>
      <c r="G133" s="58">
        <v>0.44</v>
      </c>
      <c r="H133" s="58">
        <v>0.44</v>
      </c>
      <c r="I133" s="58">
        <v>10.78</v>
      </c>
      <c r="J133" s="62">
        <v>51.7</v>
      </c>
      <c r="K133" s="59" t="s">
        <v>48</v>
      </c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>
        <v>53</v>
      </c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SUM(F128:F135)</f>
        <v>920</v>
      </c>
      <c r="G136" s="19">
        <f t="shared" ref="G136:J136" si="47">SUM(G128:G135)</f>
        <v>27.350000000000005</v>
      </c>
      <c r="H136" s="19">
        <f t="shared" si="47"/>
        <v>31.580000000000002</v>
      </c>
      <c r="I136" s="19">
        <f t="shared" si="47"/>
        <v>134.035</v>
      </c>
      <c r="J136" s="19">
        <f t="shared" si="47"/>
        <v>943.1600000000002</v>
      </c>
      <c r="K136" s="25"/>
      <c r="L136" s="19">
        <f t="shared" ref="L136" si="48">SUM(L128:L135)</f>
        <v>53</v>
      </c>
    </row>
    <row r="137" spans="1:12" ht="15" x14ac:dyDescent="0.25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80" t="s">
        <v>116</v>
      </c>
      <c r="F137" s="74">
        <v>60</v>
      </c>
      <c r="G137" s="58">
        <v>0.32</v>
      </c>
      <c r="H137" s="58">
        <v>1.02</v>
      </c>
      <c r="I137" s="58">
        <v>1.65</v>
      </c>
      <c r="J137" s="62">
        <v>17.53</v>
      </c>
      <c r="K137" s="59" t="s">
        <v>120</v>
      </c>
      <c r="L137" s="41"/>
    </row>
    <row r="138" spans="1:12" ht="15" x14ac:dyDescent="0.25">
      <c r="A138" s="14"/>
      <c r="B138" s="15"/>
      <c r="C138" s="11"/>
      <c r="D138" s="7" t="s">
        <v>27</v>
      </c>
      <c r="E138" s="63" t="s">
        <v>117</v>
      </c>
      <c r="F138" s="59">
        <v>205</v>
      </c>
      <c r="G138" s="58">
        <v>4.45</v>
      </c>
      <c r="H138" s="58">
        <v>3.42</v>
      </c>
      <c r="I138" s="58">
        <v>16.63</v>
      </c>
      <c r="J138" s="62">
        <v>115.41</v>
      </c>
      <c r="K138" s="59" t="s">
        <v>121</v>
      </c>
      <c r="L138" s="41"/>
    </row>
    <row r="139" spans="1:12" ht="15" x14ac:dyDescent="0.25">
      <c r="A139" s="14"/>
      <c r="B139" s="15"/>
      <c r="C139" s="11"/>
      <c r="D139" s="7" t="s">
        <v>28</v>
      </c>
      <c r="E139" s="67" t="s">
        <v>118</v>
      </c>
      <c r="F139" s="69">
        <v>90</v>
      </c>
      <c r="G139" s="58">
        <v>12</v>
      </c>
      <c r="H139" s="58">
        <v>12</v>
      </c>
      <c r="I139" s="58">
        <v>10</v>
      </c>
      <c r="J139" s="62">
        <v>202</v>
      </c>
      <c r="K139" s="69" t="s">
        <v>122</v>
      </c>
      <c r="L139" s="41"/>
    </row>
    <row r="140" spans="1:12" ht="15" x14ac:dyDescent="0.25">
      <c r="A140" s="14"/>
      <c r="B140" s="15"/>
      <c r="C140" s="11"/>
      <c r="D140" s="7"/>
      <c r="E140" s="67" t="s">
        <v>163</v>
      </c>
      <c r="F140" s="69">
        <v>100</v>
      </c>
      <c r="G140" s="58">
        <v>11.05</v>
      </c>
      <c r="H140" s="58">
        <v>31.68</v>
      </c>
      <c r="I140" s="58">
        <v>2.4</v>
      </c>
      <c r="J140" s="62">
        <v>338.93</v>
      </c>
      <c r="K140" s="69" t="s">
        <v>164</v>
      </c>
      <c r="L140" s="41"/>
    </row>
    <row r="141" spans="1:12" ht="15" x14ac:dyDescent="0.25">
      <c r="A141" s="14"/>
      <c r="B141" s="15"/>
      <c r="C141" s="11"/>
      <c r="D141" s="7" t="s">
        <v>29</v>
      </c>
      <c r="E141" s="66" t="s">
        <v>67</v>
      </c>
      <c r="F141" s="69">
        <v>150</v>
      </c>
      <c r="G141" s="67">
        <v>2.9</v>
      </c>
      <c r="H141" s="67">
        <v>4.63</v>
      </c>
      <c r="I141" s="67">
        <v>15.43</v>
      </c>
      <c r="J141" s="78">
        <v>143.72999999999999</v>
      </c>
      <c r="K141" s="69">
        <v>333</v>
      </c>
      <c r="L141" s="41"/>
    </row>
    <row r="142" spans="1:12" ht="30" x14ac:dyDescent="0.25">
      <c r="A142" s="14"/>
      <c r="B142" s="15"/>
      <c r="C142" s="11"/>
      <c r="D142" s="7" t="s">
        <v>30</v>
      </c>
      <c r="E142" s="63" t="s">
        <v>119</v>
      </c>
      <c r="F142" s="59">
        <v>210</v>
      </c>
      <c r="G142" s="58"/>
      <c r="H142" s="58"/>
      <c r="I142" s="58">
        <v>12.97</v>
      </c>
      <c r="J142" s="62">
        <v>51.87</v>
      </c>
      <c r="K142" s="85" t="s">
        <v>123</v>
      </c>
      <c r="L142" s="41"/>
    </row>
    <row r="143" spans="1:12" ht="15" x14ac:dyDescent="0.25">
      <c r="A143" s="14"/>
      <c r="B143" s="15"/>
      <c r="C143" s="11"/>
      <c r="D143" s="7" t="s">
        <v>31</v>
      </c>
      <c r="E143" s="63" t="s">
        <v>54</v>
      </c>
      <c r="F143" s="59">
        <v>40</v>
      </c>
      <c r="G143" s="58">
        <v>2.2400000000000002</v>
      </c>
      <c r="H143" s="58">
        <v>0.44</v>
      </c>
      <c r="I143" s="58">
        <v>19.760000000000002</v>
      </c>
      <c r="J143" s="62">
        <v>92.8</v>
      </c>
      <c r="K143" s="59" t="s">
        <v>48</v>
      </c>
      <c r="L143" s="41"/>
    </row>
    <row r="144" spans="1:12" ht="15" x14ac:dyDescent="0.25">
      <c r="A144" s="14"/>
      <c r="B144" s="15"/>
      <c r="C144" s="11"/>
      <c r="D144" s="7" t="s">
        <v>32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855</v>
      </c>
      <c r="G146" s="19">
        <f>SUM(G137:G145)</f>
        <v>32.96</v>
      </c>
      <c r="H146" s="19">
        <f>SUM(H137:H145)</f>
        <v>53.19</v>
      </c>
      <c r="I146" s="19">
        <f>SUM(I137:I145)</f>
        <v>78.84</v>
      </c>
      <c r="J146" s="19">
        <f>SUM(J137:J145)</f>
        <v>962.27</v>
      </c>
      <c r="K146" s="25"/>
      <c r="L146" s="19">
        <v>84</v>
      </c>
    </row>
    <row r="147" spans="1:12" ht="15.75" thickBot="1" x14ac:dyDescent="0.25">
      <c r="A147" s="33">
        <f>A128</f>
        <v>2</v>
      </c>
      <c r="B147" s="33">
        <f>B128</f>
        <v>2</v>
      </c>
      <c r="C147" s="94" t="s">
        <v>4</v>
      </c>
      <c r="D147" s="95"/>
      <c r="E147" s="31"/>
      <c r="F147" s="32">
        <f>F136+F146</f>
        <v>1775</v>
      </c>
      <c r="G147" s="32">
        <f>G136+G146</f>
        <v>60.31</v>
      </c>
      <c r="H147" s="32">
        <f>H136+H146</f>
        <v>84.77</v>
      </c>
      <c r="I147" s="32">
        <f>I136+I146</f>
        <v>212.875</v>
      </c>
      <c r="J147" s="32">
        <f>J136+J146</f>
        <v>1905.4300000000003</v>
      </c>
      <c r="K147" s="32"/>
      <c r="L147" s="32">
        <f>L136+L146</f>
        <v>137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63" t="s">
        <v>88</v>
      </c>
      <c r="F148" s="59">
        <v>200</v>
      </c>
      <c r="G148" s="58">
        <v>11.41</v>
      </c>
      <c r="H148" s="58">
        <v>10.52</v>
      </c>
      <c r="I148" s="58">
        <v>67.12</v>
      </c>
      <c r="J148" s="62">
        <v>409.95</v>
      </c>
      <c r="K148" s="59" t="s">
        <v>91</v>
      </c>
      <c r="L148" s="39"/>
    </row>
    <row r="149" spans="1:12" ht="15" x14ac:dyDescent="0.25">
      <c r="A149" s="23"/>
      <c r="B149" s="15"/>
      <c r="C149" s="11"/>
      <c r="D149" s="6"/>
      <c r="E149" s="63" t="s">
        <v>124</v>
      </c>
      <c r="F149" s="59">
        <v>205</v>
      </c>
      <c r="G149" s="58">
        <v>8.5500000000000007</v>
      </c>
      <c r="H149" s="58">
        <v>8.8699999999999992</v>
      </c>
      <c r="I149" s="58">
        <v>39.06</v>
      </c>
      <c r="J149" s="62">
        <v>273.61</v>
      </c>
      <c r="K149" s="59" t="s">
        <v>63</v>
      </c>
      <c r="L149" s="41"/>
    </row>
    <row r="150" spans="1:12" ht="15" x14ac:dyDescent="0.25">
      <c r="A150" s="23"/>
      <c r="B150" s="15"/>
      <c r="C150" s="11"/>
      <c r="D150" s="7" t="s">
        <v>22</v>
      </c>
      <c r="E150" s="66" t="s">
        <v>60</v>
      </c>
      <c r="F150" s="69">
        <v>200</v>
      </c>
      <c r="G150" s="58">
        <v>6</v>
      </c>
      <c r="H150" s="58">
        <v>7</v>
      </c>
      <c r="I150" s="58">
        <v>10</v>
      </c>
      <c r="J150" s="62">
        <v>126</v>
      </c>
      <c r="K150" s="69">
        <v>434</v>
      </c>
      <c r="L150" s="41"/>
    </row>
    <row r="151" spans="1:12" ht="30" x14ac:dyDescent="0.25">
      <c r="A151" s="23"/>
      <c r="B151" s="15"/>
      <c r="C151" s="11"/>
      <c r="D151" s="7"/>
      <c r="E151" s="63" t="s">
        <v>119</v>
      </c>
      <c r="F151" s="59">
        <v>200</v>
      </c>
      <c r="G151" s="58"/>
      <c r="H151" s="58"/>
      <c r="I151" s="58">
        <v>12.97</v>
      </c>
      <c r="J151" s="62">
        <v>51.87</v>
      </c>
      <c r="K151" s="85" t="s">
        <v>123</v>
      </c>
      <c r="L151" s="41"/>
    </row>
    <row r="152" spans="1:12" ht="15.75" customHeight="1" x14ac:dyDescent="0.25">
      <c r="A152" s="23"/>
      <c r="B152" s="15"/>
      <c r="C152" s="11"/>
      <c r="D152" s="7" t="s">
        <v>23</v>
      </c>
      <c r="E152" s="63" t="s">
        <v>62</v>
      </c>
      <c r="F152" s="59">
        <v>30</v>
      </c>
      <c r="G152" s="58">
        <v>2.37</v>
      </c>
      <c r="H152" s="58">
        <v>0.3</v>
      </c>
      <c r="I152" s="58">
        <v>14.49</v>
      </c>
      <c r="J152" s="62">
        <v>70.5</v>
      </c>
      <c r="K152" s="59" t="s">
        <v>48</v>
      </c>
      <c r="L152" s="41"/>
    </row>
    <row r="153" spans="1:12" ht="15" x14ac:dyDescent="0.25">
      <c r="A153" s="23"/>
      <c r="B153" s="15"/>
      <c r="C153" s="11"/>
      <c r="D153" s="7" t="s">
        <v>24</v>
      </c>
      <c r="E153" s="63" t="s">
        <v>73</v>
      </c>
      <c r="F153" s="59">
        <v>70</v>
      </c>
      <c r="G153" s="58">
        <v>0.2</v>
      </c>
      <c r="H153" s="58">
        <v>0.2</v>
      </c>
      <c r="I153" s="58">
        <v>4.9000000000000004</v>
      </c>
      <c r="J153" s="62">
        <v>23.5</v>
      </c>
      <c r="K153" s="59" t="s">
        <v>48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53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905</v>
      </c>
      <c r="G156" s="19">
        <f t="shared" ref="G156:J156" si="49">SUM(G148:G155)</f>
        <v>28.53</v>
      </c>
      <c r="H156" s="19">
        <f t="shared" si="49"/>
        <v>26.89</v>
      </c>
      <c r="I156" s="19">
        <f t="shared" si="49"/>
        <v>148.54000000000002</v>
      </c>
      <c r="J156" s="19">
        <f t="shared" si="49"/>
        <v>955.43</v>
      </c>
      <c r="K156" s="25"/>
      <c r="L156" s="19">
        <f t="shared" ref="L156" si="50">SUM(L148:L155)</f>
        <v>53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63" t="s">
        <v>125</v>
      </c>
      <c r="F157" s="59">
        <v>60</v>
      </c>
      <c r="G157" s="58">
        <v>0.61</v>
      </c>
      <c r="H157" s="58">
        <v>2.6</v>
      </c>
      <c r="I157" s="58">
        <v>5.5</v>
      </c>
      <c r="J157" s="62">
        <v>48.13</v>
      </c>
      <c r="K157" s="59">
        <v>41</v>
      </c>
      <c r="L157" s="41"/>
    </row>
    <row r="158" spans="1:12" ht="15" x14ac:dyDescent="0.25">
      <c r="A158" s="23"/>
      <c r="B158" s="15"/>
      <c r="C158" s="11"/>
      <c r="D158" s="7" t="s">
        <v>27</v>
      </c>
      <c r="E158" s="63" t="s">
        <v>165</v>
      </c>
      <c r="F158" s="59">
        <v>210</v>
      </c>
      <c r="G158" s="58">
        <v>3.51</v>
      </c>
      <c r="H158" s="58">
        <v>4.5</v>
      </c>
      <c r="I158" s="58">
        <v>8.25</v>
      </c>
      <c r="J158" s="62">
        <v>97.28</v>
      </c>
      <c r="K158" s="69" t="s">
        <v>70</v>
      </c>
      <c r="L158" s="41"/>
    </row>
    <row r="159" spans="1:12" ht="15" x14ac:dyDescent="0.25">
      <c r="A159" s="23"/>
      <c r="B159" s="15"/>
      <c r="C159" s="11"/>
      <c r="D159" s="7" t="s">
        <v>28</v>
      </c>
      <c r="E159" s="63" t="s">
        <v>126</v>
      </c>
      <c r="F159" s="59">
        <v>220</v>
      </c>
      <c r="G159" s="58">
        <v>56</v>
      </c>
      <c r="H159" s="58">
        <v>29</v>
      </c>
      <c r="I159" s="58">
        <v>63</v>
      </c>
      <c r="J159" s="62">
        <v>277.5</v>
      </c>
      <c r="K159" s="59">
        <v>311.04000000000002</v>
      </c>
      <c r="L159" s="41"/>
    </row>
    <row r="160" spans="1:12" ht="15" x14ac:dyDescent="0.25">
      <c r="A160" s="23"/>
      <c r="B160" s="15"/>
      <c r="C160" s="11"/>
      <c r="D160" s="7"/>
      <c r="E160" s="63" t="s">
        <v>94</v>
      </c>
      <c r="F160" s="59">
        <v>80</v>
      </c>
      <c r="G160" s="58">
        <v>11.64</v>
      </c>
      <c r="H160" s="58">
        <v>12.69</v>
      </c>
      <c r="I160" s="58">
        <v>2.34</v>
      </c>
      <c r="J160" s="62">
        <v>171.15</v>
      </c>
      <c r="K160" s="59" t="s">
        <v>166</v>
      </c>
      <c r="L160" s="41"/>
    </row>
    <row r="161" spans="1:12" ht="15" x14ac:dyDescent="0.25">
      <c r="A161" s="23"/>
      <c r="B161" s="15"/>
      <c r="C161" s="11"/>
      <c r="D161" s="7" t="s">
        <v>167</v>
      </c>
      <c r="E161" s="63" t="s">
        <v>52</v>
      </c>
      <c r="F161" s="59">
        <v>150</v>
      </c>
      <c r="G161" s="58">
        <v>8.7200000000000006</v>
      </c>
      <c r="H161" s="58">
        <v>6.4</v>
      </c>
      <c r="I161" s="58">
        <v>39.44</v>
      </c>
      <c r="J161" s="62">
        <v>249.92</v>
      </c>
      <c r="K161" s="59">
        <v>323</v>
      </c>
      <c r="L161" s="41"/>
    </row>
    <row r="162" spans="1:12" ht="30" x14ac:dyDescent="0.25">
      <c r="A162" s="23"/>
      <c r="B162" s="15"/>
      <c r="C162" s="11"/>
      <c r="D162" s="7" t="s">
        <v>30</v>
      </c>
      <c r="E162" s="63" t="s">
        <v>69</v>
      </c>
      <c r="F162" s="69">
        <v>200</v>
      </c>
      <c r="G162" s="58">
        <v>0.33</v>
      </c>
      <c r="H162" s="58">
        <v>0.02</v>
      </c>
      <c r="I162" s="58">
        <v>30.81</v>
      </c>
      <c r="J162" s="62">
        <v>125.73</v>
      </c>
      <c r="K162" s="59" t="s">
        <v>72</v>
      </c>
      <c r="L162" s="41"/>
    </row>
    <row r="163" spans="1:12" ht="15" x14ac:dyDescent="0.25">
      <c r="A163" s="23"/>
      <c r="B163" s="15"/>
      <c r="C163" s="11"/>
      <c r="D163" s="7" t="s">
        <v>23</v>
      </c>
      <c r="E163" s="63" t="s">
        <v>54</v>
      </c>
      <c r="F163" s="69">
        <v>30</v>
      </c>
      <c r="G163" s="58">
        <v>1.68</v>
      </c>
      <c r="H163" s="58">
        <v>0.33</v>
      </c>
      <c r="I163" s="58">
        <v>14.82</v>
      </c>
      <c r="J163" s="62">
        <v>69.900000000000006</v>
      </c>
      <c r="K163" s="59" t="s">
        <v>48</v>
      </c>
      <c r="L163" s="41"/>
    </row>
    <row r="164" spans="1:12" ht="15" x14ac:dyDescent="0.25">
      <c r="A164" s="23"/>
      <c r="B164" s="15"/>
      <c r="C164" s="11"/>
      <c r="D164" s="7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>
        <v>84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SUM(F157:F166)</f>
        <v>950</v>
      </c>
      <c r="G167" s="19">
        <f>SUM(G157:G166)</f>
        <v>82.49</v>
      </c>
      <c r="H167" s="19">
        <f>SUM(H157:H166)</f>
        <v>55.54</v>
      </c>
      <c r="I167" s="19">
        <f>SUM(I157:I166)</f>
        <v>164.16</v>
      </c>
      <c r="J167" s="19">
        <f>SUM(J157:J166)</f>
        <v>1039.6099999999999</v>
      </c>
      <c r="K167" s="25"/>
      <c r="L167" s="19">
        <f>SUM(L157:L166)</f>
        <v>84</v>
      </c>
    </row>
    <row r="168" spans="1:12" ht="15.75" thickBot="1" x14ac:dyDescent="0.25">
      <c r="A168" s="29">
        <f>A148</f>
        <v>2</v>
      </c>
      <c r="B168" s="30">
        <f>B148</f>
        <v>3</v>
      </c>
      <c r="C168" s="94" t="s">
        <v>4</v>
      </c>
      <c r="D168" s="95"/>
      <c r="E168" s="31"/>
      <c r="F168" s="32">
        <f>F156+F167</f>
        <v>1855</v>
      </c>
      <c r="G168" s="32">
        <f>G156+G167</f>
        <v>111.02</v>
      </c>
      <c r="H168" s="32">
        <f>H156+H167</f>
        <v>82.43</v>
      </c>
      <c r="I168" s="32">
        <f>I156+I167</f>
        <v>312.70000000000005</v>
      </c>
      <c r="J168" s="32">
        <f>J156+J167</f>
        <v>1995.04</v>
      </c>
      <c r="K168" s="32"/>
      <c r="L168" s="32">
        <f>L156+L167</f>
        <v>137</v>
      </c>
    </row>
    <row r="169" spans="1:12" ht="30" x14ac:dyDescent="0.25">
      <c r="A169" s="20">
        <v>2</v>
      </c>
      <c r="B169" s="21">
        <v>4</v>
      </c>
      <c r="C169" s="22" t="s">
        <v>20</v>
      </c>
      <c r="D169" s="5" t="s">
        <v>21</v>
      </c>
      <c r="E169" s="67" t="s">
        <v>127</v>
      </c>
      <c r="F169" s="64">
        <v>205</v>
      </c>
      <c r="G169" s="67">
        <v>7.42</v>
      </c>
      <c r="H169" s="67">
        <v>7.72</v>
      </c>
      <c r="I169" s="67">
        <v>37.74</v>
      </c>
      <c r="J169" s="62">
        <v>251.12</v>
      </c>
      <c r="K169" s="59" t="s">
        <v>130</v>
      </c>
      <c r="L169" s="39"/>
    </row>
    <row r="170" spans="1:12" ht="30" x14ac:dyDescent="0.25">
      <c r="A170" s="23"/>
      <c r="B170" s="15"/>
      <c r="C170" s="11"/>
      <c r="D170" s="6"/>
      <c r="E170" s="67" t="s">
        <v>128</v>
      </c>
      <c r="F170" s="64">
        <v>205</v>
      </c>
      <c r="G170" s="67">
        <v>5.27</v>
      </c>
      <c r="H170" s="67">
        <v>5.93</v>
      </c>
      <c r="I170" s="67">
        <v>30.83</v>
      </c>
      <c r="J170" s="62">
        <v>204.45</v>
      </c>
      <c r="K170" s="59" t="s">
        <v>131</v>
      </c>
      <c r="L170" s="41"/>
    </row>
    <row r="171" spans="1:12" ht="15" x14ac:dyDescent="0.25">
      <c r="A171" s="23"/>
      <c r="B171" s="15"/>
      <c r="C171" s="11"/>
      <c r="D171" s="7" t="s">
        <v>22</v>
      </c>
      <c r="E171" s="63" t="s">
        <v>46</v>
      </c>
      <c r="F171" s="64">
        <v>200</v>
      </c>
      <c r="G171" s="67">
        <v>6</v>
      </c>
      <c r="H171" s="67">
        <v>7</v>
      </c>
      <c r="I171" s="67">
        <v>10</v>
      </c>
      <c r="J171" s="62">
        <v>126</v>
      </c>
      <c r="K171" s="59">
        <v>433</v>
      </c>
      <c r="L171" s="41"/>
    </row>
    <row r="172" spans="1:12" ht="30" x14ac:dyDescent="0.25">
      <c r="A172" s="23"/>
      <c r="B172" s="15"/>
      <c r="C172" s="11"/>
      <c r="D172" s="7"/>
      <c r="E172" s="63" t="s">
        <v>168</v>
      </c>
      <c r="F172" s="2">
        <v>200</v>
      </c>
      <c r="G172" s="64">
        <v>1.45</v>
      </c>
      <c r="H172" s="67">
        <v>1.6</v>
      </c>
      <c r="I172" s="67">
        <v>15.32</v>
      </c>
      <c r="J172" s="67">
        <v>81.87</v>
      </c>
      <c r="K172" s="62" t="s">
        <v>169</v>
      </c>
      <c r="L172" s="41"/>
    </row>
    <row r="173" spans="1:12" ht="15" x14ac:dyDescent="0.25">
      <c r="A173" s="23"/>
      <c r="B173" s="15"/>
      <c r="C173" s="11"/>
      <c r="D173" s="7" t="s">
        <v>24</v>
      </c>
      <c r="E173" s="63" t="s">
        <v>129</v>
      </c>
      <c r="F173" s="64">
        <v>100</v>
      </c>
      <c r="G173" s="67">
        <v>0.75</v>
      </c>
      <c r="H173" s="67">
        <v>0.25</v>
      </c>
      <c r="I173" s="67">
        <v>10.5</v>
      </c>
      <c r="J173" s="62">
        <v>48</v>
      </c>
      <c r="K173" s="59" t="s">
        <v>48</v>
      </c>
      <c r="L173" s="41"/>
    </row>
    <row r="174" spans="1:12" ht="15" x14ac:dyDescent="0.25">
      <c r="A174" s="23"/>
      <c r="B174" s="15"/>
      <c r="C174" s="11"/>
      <c r="D174" s="7" t="s">
        <v>23</v>
      </c>
      <c r="E174" s="63" t="s">
        <v>76</v>
      </c>
      <c r="F174" s="68">
        <v>35</v>
      </c>
      <c r="G174" s="67">
        <v>3.2</v>
      </c>
      <c r="H174" s="67">
        <v>8.65</v>
      </c>
      <c r="I174" s="67">
        <v>19.399999999999999</v>
      </c>
      <c r="J174" s="62">
        <v>168.8</v>
      </c>
      <c r="K174" s="73" t="s">
        <v>79</v>
      </c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>
        <v>53</v>
      </c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SUM(F169:F176)</f>
        <v>945</v>
      </c>
      <c r="G177" s="19">
        <f t="shared" ref="G177:J177" si="51">SUM(G169:G176)</f>
        <v>24.089999999999996</v>
      </c>
      <c r="H177" s="19">
        <f t="shared" si="51"/>
        <v>31.15</v>
      </c>
      <c r="I177" s="19">
        <f t="shared" si="51"/>
        <v>123.78999999999999</v>
      </c>
      <c r="J177" s="19">
        <f t="shared" si="51"/>
        <v>880.24</v>
      </c>
      <c r="K177" s="25"/>
      <c r="L177" s="19">
        <f t="shared" ref="L177" si="52">SUM(L169:L176)</f>
        <v>53</v>
      </c>
    </row>
    <row r="178" spans="1:12" ht="15" x14ac:dyDescent="0.25">
      <c r="A178" s="26">
        <f>A169</f>
        <v>2</v>
      </c>
      <c r="B178" s="13">
        <f>B169</f>
        <v>4</v>
      </c>
      <c r="C178" s="10" t="s">
        <v>25</v>
      </c>
      <c r="D178" s="7" t="s">
        <v>26</v>
      </c>
      <c r="E178" s="63" t="s">
        <v>93</v>
      </c>
      <c r="F178" s="64">
        <v>60</v>
      </c>
      <c r="G178" s="67">
        <v>0.54</v>
      </c>
      <c r="H178" s="67">
        <v>4.03</v>
      </c>
      <c r="I178" s="67">
        <v>3.17</v>
      </c>
      <c r="J178" s="62">
        <v>51.08</v>
      </c>
      <c r="K178" s="69" t="s">
        <v>48</v>
      </c>
      <c r="L178" s="41"/>
    </row>
    <row r="179" spans="1:12" ht="15" x14ac:dyDescent="0.25">
      <c r="A179" s="23"/>
      <c r="B179" s="15"/>
      <c r="C179" s="11"/>
      <c r="D179" s="7" t="s">
        <v>27</v>
      </c>
      <c r="E179" s="63" t="s">
        <v>132</v>
      </c>
      <c r="F179" s="64">
        <v>215</v>
      </c>
      <c r="G179" s="58">
        <v>5.07</v>
      </c>
      <c r="H179" s="58">
        <v>2.91</v>
      </c>
      <c r="I179" s="58">
        <v>16.34</v>
      </c>
      <c r="J179" s="62">
        <v>112.23</v>
      </c>
      <c r="K179" s="59" t="s">
        <v>134</v>
      </c>
      <c r="L179" s="41"/>
    </row>
    <row r="180" spans="1:12" ht="15" x14ac:dyDescent="0.25">
      <c r="A180" s="23"/>
      <c r="B180" s="15"/>
      <c r="C180" s="11"/>
      <c r="D180" s="7" t="s">
        <v>28</v>
      </c>
      <c r="E180" s="63" t="s">
        <v>133</v>
      </c>
      <c r="F180" s="64">
        <v>230</v>
      </c>
      <c r="G180" s="58">
        <v>14.33</v>
      </c>
      <c r="H180" s="58">
        <v>17.05</v>
      </c>
      <c r="I180" s="58">
        <v>21.79</v>
      </c>
      <c r="J180" s="62">
        <v>308.60000000000002</v>
      </c>
      <c r="K180" s="59" t="s">
        <v>135</v>
      </c>
      <c r="L180" s="41"/>
    </row>
    <row r="181" spans="1:12" ht="15" x14ac:dyDescent="0.25">
      <c r="A181" s="23"/>
      <c r="B181" s="15"/>
      <c r="C181" s="11"/>
      <c r="D181" s="7"/>
      <c r="E181" s="63" t="s">
        <v>170</v>
      </c>
      <c r="F181" s="64">
        <v>200</v>
      </c>
      <c r="G181" s="58">
        <v>1.45</v>
      </c>
      <c r="H181" s="58">
        <v>4.55</v>
      </c>
      <c r="I181" s="58">
        <v>5.53</v>
      </c>
      <c r="J181" s="62">
        <v>86.01</v>
      </c>
      <c r="K181" s="59" t="s">
        <v>171</v>
      </c>
      <c r="L181" s="41"/>
    </row>
    <row r="182" spans="1:12" ht="15" x14ac:dyDescent="0.25">
      <c r="A182" s="23"/>
      <c r="B182" s="15"/>
      <c r="C182" s="11"/>
      <c r="D182" s="7" t="s">
        <v>30</v>
      </c>
      <c r="E182" s="63" t="s">
        <v>96</v>
      </c>
      <c r="F182" s="64">
        <v>200</v>
      </c>
      <c r="G182" s="58">
        <v>1</v>
      </c>
      <c r="H182" s="58">
        <v>0.2</v>
      </c>
      <c r="I182" s="58">
        <v>20.2</v>
      </c>
      <c r="J182" s="62">
        <v>92</v>
      </c>
      <c r="K182" s="59" t="s">
        <v>98</v>
      </c>
      <c r="L182" s="41"/>
    </row>
    <row r="183" spans="1:12" ht="15" x14ac:dyDescent="0.25">
      <c r="A183" s="23"/>
      <c r="B183" s="15"/>
      <c r="C183" s="11"/>
      <c r="D183" s="7" t="s">
        <v>23</v>
      </c>
      <c r="E183" s="63" t="s">
        <v>54</v>
      </c>
      <c r="F183" s="64">
        <v>50</v>
      </c>
      <c r="G183" s="58">
        <v>2.2799999999999998</v>
      </c>
      <c r="H183" s="58">
        <v>0.55000000000000004</v>
      </c>
      <c r="I183" s="58">
        <v>24.7</v>
      </c>
      <c r="J183" s="62">
        <v>116</v>
      </c>
      <c r="K183" s="59" t="s">
        <v>48</v>
      </c>
      <c r="L183" s="41"/>
    </row>
    <row r="184" spans="1:12" ht="15" x14ac:dyDescent="0.25">
      <c r="A184" s="23"/>
      <c r="B184" s="15"/>
      <c r="C184" s="11"/>
      <c r="D184" s="7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6"/>
      <c r="E186" s="40"/>
      <c r="F186" s="41"/>
      <c r="G186" s="41"/>
      <c r="H186" s="41"/>
      <c r="I186" s="41"/>
      <c r="J186" s="41"/>
      <c r="K186" s="42"/>
      <c r="L186" s="41">
        <v>84</v>
      </c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955</v>
      </c>
      <c r="G187" s="19">
        <f>SUM(G178:G186)</f>
        <v>24.67</v>
      </c>
      <c r="H187" s="19">
        <f>SUM(H178:H186)</f>
        <v>29.290000000000003</v>
      </c>
      <c r="I187" s="19">
        <f>SUM(I178:I186)</f>
        <v>91.73</v>
      </c>
      <c r="J187" s="19">
        <f>SUM(J178:J186)</f>
        <v>765.92000000000007</v>
      </c>
      <c r="K187" s="25"/>
      <c r="L187" s="19">
        <f>SUM(L178:L186)</f>
        <v>84</v>
      </c>
    </row>
    <row r="188" spans="1:12" ht="15.75" thickBot="1" x14ac:dyDescent="0.25">
      <c r="A188" s="29">
        <f>A169</f>
        <v>2</v>
      </c>
      <c r="B188" s="30">
        <f>B169</f>
        <v>4</v>
      </c>
      <c r="C188" s="94" t="s">
        <v>4</v>
      </c>
      <c r="D188" s="95"/>
      <c r="E188" s="31"/>
      <c r="F188" s="32">
        <f>F177+F187</f>
        <v>1900</v>
      </c>
      <c r="G188" s="32">
        <f>G177+G187</f>
        <v>48.76</v>
      </c>
      <c r="H188" s="32">
        <f>H177+H187</f>
        <v>60.44</v>
      </c>
      <c r="I188" s="32">
        <f>I177+I187</f>
        <v>215.51999999999998</v>
      </c>
      <c r="J188" s="32">
        <f>J177+J187</f>
        <v>1646.16</v>
      </c>
      <c r="K188" s="32"/>
      <c r="L188" s="32">
        <f>L177+L187</f>
        <v>137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67" t="s">
        <v>136</v>
      </c>
      <c r="F189" s="59">
        <v>205</v>
      </c>
      <c r="G189" s="58">
        <v>9</v>
      </c>
      <c r="H189" s="58">
        <v>9</v>
      </c>
      <c r="I189" s="58">
        <v>33</v>
      </c>
      <c r="J189" s="62">
        <v>254</v>
      </c>
      <c r="K189" s="59" t="s">
        <v>138</v>
      </c>
      <c r="L189" s="39"/>
    </row>
    <row r="190" spans="1:12" ht="15" x14ac:dyDescent="0.25">
      <c r="A190" s="23"/>
      <c r="B190" s="15"/>
      <c r="C190" s="11"/>
      <c r="D190" s="6"/>
      <c r="E190" s="67" t="s">
        <v>137</v>
      </c>
      <c r="F190" s="59">
        <v>205</v>
      </c>
      <c r="G190" s="58">
        <v>8</v>
      </c>
      <c r="H190" s="58">
        <v>10</v>
      </c>
      <c r="I190" s="58">
        <v>33</v>
      </c>
      <c r="J190" s="62">
        <v>257</v>
      </c>
      <c r="K190" s="59" t="s">
        <v>63</v>
      </c>
      <c r="L190" s="41"/>
    </row>
    <row r="191" spans="1:12" ht="15" x14ac:dyDescent="0.25">
      <c r="A191" s="23"/>
      <c r="B191" s="15"/>
      <c r="C191" s="11"/>
      <c r="D191" s="7" t="s">
        <v>22</v>
      </c>
      <c r="E191" s="63" t="s">
        <v>60</v>
      </c>
      <c r="F191" s="59">
        <v>200</v>
      </c>
      <c r="G191" s="58">
        <v>6</v>
      </c>
      <c r="H191" s="58">
        <v>7</v>
      </c>
      <c r="I191" s="58">
        <v>10</v>
      </c>
      <c r="J191" s="82">
        <v>126</v>
      </c>
      <c r="K191" s="59">
        <v>434</v>
      </c>
      <c r="L191" s="41"/>
    </row>
    <row r="192" spans="1:12" ht="15" x14ac:dyDescent="0.25">
      <c r="A192" s="23"/>
      <c r="B192" s="15"/>
      <c r="C192" s="11"/>
      <c r="D192" s="7"/>
      <c r="E192" s="40" t="s">
        <v>158</v>
      </c>
      <c r="F192" s="92">
        <v>200</v>
      </c>
      <c r="G192" s="93">
        <v>3.87</v>
      </c>
      <c r="H192" s="41">
        <v>3.8</v>
      </c>
      <c r="I192" s="41">
        <v>25.07</v>
      </c>
      <c r="J192" s="41">
        <v>151.36000000000001</v>
      </c>
      <c r="K192" s="42" t="s">
        <v>150</v>
      </c>
      <c r="L192" s="41"/>
    </row>
    <row r="193" spans="1:12" ht="15" x14ac:dyDescent="0.25">
      <c r="A193" s="23"/>
      <c r="B193" s="15"/>
      <c r="C193" s="11"/>
      <c r="D193" s="7" t="s">
        <v>24</v>
      </c>
      <c r="E193" s="63" t="s">
        <v>172</v>
      </c>
      <c r="F193" s="59">
        <v>100</v>
      </c>
      <c r="G193" s="58">
        <v>0.9</v>
      </c>
      <c r="H193" s="58">
        <v>0.3</v>
      </c>
      <c r="I193" s="58">
        <v>12.6</v>
      </c>
      <c r="J193" s="62">
        <v>57.6</v>
      </c>
      <c r="K193" s="59" t="s">
        <v>48</v>
      </c>
      <c r="L193" s="41"/>
    </row>
    <row r="194" spans="1:12" ht="15" x14ac:dyDescent="0.25">
      <c r="A194" s="23"/>
      <c r="B194" s="15"/>
      <c r="C194" s="11"/>
      <c r="D194" s="7" t="s">
        <v>23</v>
      </c>
      <c r="E194" s="63" t="s">
        <v>101</v>
      </c>
      <c r="F194" s="86">
        <v>45</v>
      </c>
      <c r="G194" s="58">
        <v>6.56</v>
      </c>
      <c r="H194" s="58">
        <v>2.5099999999999998</v>
      </c>
      <c r="I194" s="58">
        <v>14.49</v>
      </c>
      <c r="J194" s="62">
        <v>108</v>
      </c>
      <c r="K194" s="61" t="s">
        <v>102</v>
      </c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>
        <v>53</v>
      </c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SUM(F189:F196)</f>
        <v>955</v>
      </c>
      <c r="G197" s="19">
        <f t="shared" ref="G197:J197" si="53">SUM(G189:G196)</f>
        <v>34.33</v>
      </c>
      <c r="H197" s="19">
        <f t="shared" si="53"/>
        <v>32.61</v>
      </c>
      <c r="I197" s="19">
        <f t="shared" si="53"/>
        <v>128.16</v>
      </c>
      <c r="J197" s="19">
        <f t="shared" si="53"/>
        <v>953.96</v>
      </c>
      <c r="K197" s="25"/>
      <c r="L197" s="19">
        <f t="shared" ref="L197" si="54">SUM(L189:L196)</f>
        <v>53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63" t="s">
        <v>139</v>
      </c>
      <c r="F198" s="59">
        <v>60</v>
      </c>
      <c r="G198" s="58">
        <v>0.08</v>
      </c>
      <c r="H198" s="58">
        <v>0.01</v>
      </c>
      <c r="I198" s="58">
        <v>0.17</v>
      </c>
      <c r="J198" s="62">
        <v>1.3</v>
      </c>
      <c r="K198" s="59" t="s">
        <v>48</v>
      </c>
      <c r="L198" s="41"/>
    </row>
    <row r="199" spans="1:12" ht="15" x14ac:dyDescent="0.25">
      <c r="A199" s="23"/>
      <c r="B199" s="15"/>
      <c r="C199" s="11"/>
      <c r="D199" s="7" t="s">
        <v>27</v>
      </c>
      <c r="E199" s="80" t="s">
        <v>140</v>
      </c>
      <c r="F199" s="59">
        <v>210</v>
      </c>
      <c r="G199" s="58">
        <v>8.43</v>
      </c>
      <c r="H199" s="58">
        <v>6.89</v>
      </c>
      <c r="I199" s="58">
        <v>16.920000000000002</v>
      </c>
      <c r="J199" s="62">
        <v>163.80000000000001</v>
      </c>
      <c r="K199" s="59" t="s">
        <v>142</v>
      </c>
      <c r="L199" s="41"/>
    </row>
    <row r="200" spans="1:12" ht="15" x14ac:dyDescent="0.25">
      <c r="A200" s="23"/>
      <c r="B200" s="15"/>
      <c r="C200" s="11"/>
      <c r="D200" s="7" t="s">
        <v>28</v>
      </c>
      <c r="E200" s="66" t="s">
        <v>141</v>
      </c>
      <c r="F200" s="69">
        <v>90</v>
      </c>
      <c r="G200" s="58">
        <v>8.35</v>
      </c>
      <c r="H200" s="58">
        <v>19.77</v>
      </c>
      <c r="I200" s="58">
        <v>8.08</v>
      </c>
      <c r="J200" s="62">
        <v>249.15</v>
      </c>
      <c r="K200" s="69">
        <v>466</v>
      </c>
      <c r="L200" s="41"/>
    </row>
    <row r="201" spans="1:12" ht="15" x14ac:dyDescent="0.25">
      <c r="A201" s="23"/>
      <c r="B201" s="15"/>
      <c r="C201" s="11"/>
      <c r="D201" s="7" t="s">
        <v>29</v>
      </c>
      <c r="E201" s="66" t="s">
        <v>95</v>
      </c>
      <c r="F201" s="69">
        <v>150</v>
      </c>
      <c r="G201" s="58">
        <v>5.52</v>
      </c>
      <c r="H201" s="58">
        <v>4.6900000000000004</v>
      </c>
      <c r="I201" s="58">
        <v>28.44</v>
      </c>
      <c r="J201" s="62">
        <v>186.7</v>
      </c>
      <c r="K201" s="69">
        <v>331</v>
      </c>
      <c r="L201" s="41"/>
    </row>
    <row r="202" spans="1:12" ht="15" x14ac:dyDescent="0.25">
      <c r="A202" s="23"/>
      <c r="B202" s="15"/>
      <c r="C202" s="11"/>
      <c r="D202" s="7"/>
      <c r="E202" s="66" t="s">
        <v>173</v>
      </c>
      <c r="F202" s="69">
        <v>150</v>
      </c>
      <c r="G202" s="58">
        <v>3.75</v>
      </c>
      <c r="H202" s="58">
        <v>6.19</v>
      </c>
      <c r="I202" s="58">
        <v>14.51</v>
      </c>
      <c r="J202" s="62">
        <v>263.54000000000002</v>
      </c>
      <c r="K202" s="69" t="s">
        <v>174</v>
      </c>
      <c r="L202" s="41"/>
    </row>
    <row r="203" spans="1:12" ht="30" x14ac:dyDescent="0.25">
      <c r="A203" s="23"/>
      <c r="B203" s="15"/>
      <c r="C203" s="11"/>
      <c r="D203" s="7" t="s">
        <v>30</v>
      </c>
      <c r="E203" s="63" t="s">
        <v>119</v>
      </c>
      <c r="F203" s="69">
        <v>200</v>
      </c>
      <c r="G203" s="58"/>
      <c r="H203" s="58"/>
      <c r="I203" s="58">
        <v>9.98</v>
      </c>
      <c r="J203" s="62">
        <v>39.9</v>
      </c>
      <c r="K203" s="69" t="s">
        <v>143</v>
      </c>
      <c r="L203" s="41"/>
    </row>
    <row r="204" spans="1:12" ht="15" x14ac:dyDescent="0.25">
      <c r="A204" s="23"/>
      <c r="B204" s="15"/>
      <c r="C204" s="11"/>
      <c r="D204" s="7" t="s">
        <v>31</v>
      </c>
      <c r="E204" s="63" t="s">
        <v>54</v>
      </c>
      <c r="F204" s="69">
        <v>40</v>
      </c>
      <c r="G204" s="58">
        <v>2.2400000000000002</v>
      </c>
      <c r="H204" s="58">
        <v>0.44</v>
      </c>
      <c r="I204" s="58">
        <v>19.760000000000002</v>
      </c>
      <c r="J204" s="62">
        <v>92.8</v>
      </c>
      <c r="K204" s="69" t="s">
        <v>48</v>
      </c>
      <c r="L204" s="41"/>
    </row>
    <row r="205" spans="1:12" ht="15" x14ac:dyDescent="0.25">
      <c r="A205" s="23"/>
      <c r="B205" s="15"/>
      <c r="C205" s="11"/>
      <c r="D205" s="7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3"/>
      <c r="B206" s="15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5" x14ac:dyDescent="0.25">
      <c r="A207" s="23"/>
      <c r="B207" s="15"/>
      <c r="C207" s="11"/>
      <c r="D207" s="6"/>
      <c r="E207" s="40"/>
      <c r="F207" s="41"/>
      <c r="G207" s="41"/>
      <c r="H207" s="41"/>
      <c r="I207" s="41"/>
      <c r="J207" s="41"/>
      <c r="K207" s="42"/>
      <c r="L207" s="41">
        <v>84</v>
      </c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SUM(F198:F207)</f>
        <v>900</v>
      </c>
      <c r="G208" s="19">
        <f t="shared" ref="G208:J208" si="55">SUM(G198:G207)</f>
        <v>28.369999999999997</v>
      </c>
      <c r="H208" s="19">
        <f t="shared" si="55"/>
        <v>37.989999999999995</v>
      </c>
      <c r="I208" s="19">
        <f t="shared" si="55"/>
        <v>97.860000000000014</v>
      </c>
      <c r="J208" s="19">
        <f t="shared" si="55"/>
        <v>997.18999999999994</v>
      </c>
      <c r="K208" s="25"/>
      <c r="L208" s="19">
        <f t="shared" ref="L208" si="56">SUM(L198:L207)</f>
        <v>84</v>
      </c>
    </row>
    <row r="209" spans="1:12" ht="15.75" thickBot="1" x14ac:dyDescent="0.25">
      <c r="A209" s="29">
        <f>A189</f>
        <v>2</v>
      </c>
      <c r="B209" s="30">
        <f>B189</f>
        <v>5</v>
      </c>
      <c r="C209" s="94" t="s">
        <v>4</v>
      </c>
      <c r="D209" s="95"/>
      <c r="E209" s="31"/>
      <c r="F209" s="32">
        <f>F197+F208</f>
        <v>1855</v>
      </c>
      <c r="G209" s="32">
        <f t="shared" ref="G209" si="57">G197+G208</f>
        <v>62.699999999999996</v>
      </c>
      <c r="H209" s="32">
        <f t="shared" ref="H209" si="58">H197+H208</f>
        <v>70.599999999999994</v>
      </c>
      <c r="I209" s="32">
        <f t="shared" ref="I209" si="59">I197+I208</f>
        <v>226.02</v>
      </c>
      <c r="J209" s="32">
        <f t="shared" ref="J209:L209" si="60">J197+J208</f>
        <v>1951.15</v>
      </c>
      <c r="K209" s="32"/>
      <c r="L209" s="32">
        <f t="shared" si="60"/>
        <v>137</v>
      </c>
    </row>
    <row r="210" spans="1:12" ht="13.5" thickBot="1" x14ac:dyDescent="0.25">
      <c r="A210" s="27"/>
      <c r="B210" s="28"/>
      <c r="C210" s="96" t="s">
        <v>5</v>
      </c>
      <c r="D210" s="96"/>
      <c r="E210" s="96"/>
      <c r="F210" s="34">
        <f>(F26+F47+F67+F88+F108+F127+F147+F168+F188+F209)/(IF(F26=0,0,1)+IF(F47=0,0,1)+IF(F67=0,0,1)+IF(F88=0,0,1)+IF(F108=0,0,1)+IF(F127=0,0,1)+IF(F147=0,0,1)+IF(F168=0,0,1)+IF(F188=0,0,1)+IF(F209=0,0,1))</f>
        <v>1854.5</v>
      </c>
      <c r="G210" s="34">
        <f>(G26+G47+G67+G88+G108+G127+G147+G168+G188+G209)/(IF(G26=0,0,1)+IF(G47=0,0,1)+IF(G67=0,0,1)+IF(G88=0,0,1)+IF(G108=0,0,1)+IF(G127=0,0,1)+IF(G147=0,0,1)+IF(G168=0,0,1)+IF(G188=0,0,1)+IF(G209=0,0,1))</f>
        <v>65.685000000000002</v>
      </c>
      <c r="H210" s="34">
        <f>(H26+H47+H67+H88+H108+H127+H147+H168+H188+H209)/(IF(H26=0,0,1)+IF(H47=0,0,1)+IF(H67=0,0,1)+IF(H88=0,0,1)+IF(H108=0,0,1)+IF(H127=0,0,1)+IF(H147=0,0,1)+IF(H168=0,0,1)+IF(H188=0,0,1)+IF(H209=0,0,1))</f>
        <v>71.37700000000001</v>
      </c>
      <c r="I210" s="34">
        <f>(I26+I47+I67+I88+I108+I127+I147+I168+I188+I209)/(IF(I26=0,0,1)+IF(I47=0,0,1)+IF(I67=0,0,1)+IF(I88=0,0,1)+IF(I108=0,0,1)+IF(I127=0,0,1)+IF(I147=0,0,1)+IF(I168=0,0,1)+IF(I188=0,0,1)+IF(I209=0,0,1))</f>
        <v>252.26979999999998</v>
      </c>
      <c r="J210" s="34">
        <f>(J26+J47+J67+J88+J108+J127+J147+J168+J188+J209)/(IF(J26=0,0,1)+IF(J47=0,0,1)+IF(J67=0,0,1)+IF(J88=0,0,1)+IF(J108=0,0,1)+IF(J127=0,0,1)+IF(J147=0,0,1)+IF(J168=0,0,1)+IF(J188=0,0,1)+IF(J209=0,0,1))</f>
        <v>1933.5790000000002</v>
      </c>
      <c r="K210" s="34"/>
      <c r="L210" s="34">
        <f>(L26+L47+L67+L88+L108+L127+L147+L168+L188+L209)/(IF(L26=0,0,1)+IF(L47=0,0,1)+IF(L67=0,0,1)+IF(L88=0,0,1)+IF(L108=0,0,1)+IF(L127=0,0,1)+IF(L147=0,0,1)+IF(L168=0,0,1)+IF(L188=0,0,1)+IF(L209=0,0,1))</f>
        <v>137</v>
      </c>
    </row>
  </sheetData>
  <mergeCells count="14">
    <mergeCell ref="C1:E1"/>
    <mergeCell ref="H1:K1"/>
    <mergeCell ref="H2:K2"/>
    <mergeCell ref="C47:D47"/>
    <mergeCell ref="C67:D67"/>
    <mergeCell ref="C88:D88"/>
    <mergeCell ref="C108:D108"/>
    <mergeCell ref="C26:D26"/>
    <mergeCell ref="C210:E210"/>
    <mergeCell ref="C209:D209"/>
    <mergeCell ref="C127:D127"/>
    <mergeCell ref="C147:D147"/>
    <mergeCell ref="C168:D168"/>
    <mergeCell ref="C188:D1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</cp:lastModifiedBy>
  <dcterms:created xsi:type="dcterms:W3CDTF">2022-05-16T14:23:56Z</dcterms:created>
  <dcterms:modified xsi:type="dcterms:W3CDTF">2024-09-20T03:39:58Z</dcterms:modified>
</cp:coreProperties>
</file>